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rateliitto-my.sharepoint.com/personal/mika_virkkunen_karateliitto_fi/Documents/Työpöytä/Maajoukkue Karate/Otteluseurantakortti/"/>
    </mc:Choice>
  </mc:AlternateContent>
  <xr:revisionPtr revIDLastSave="0" documentId="8_{CCE6F989-1480-4585-9640-67CBFD2335B5}" xr6:coauthVersionLast="47" xr6:coauthVersionMax="47" xr10:uidLastSave="{00000000-0000-0000-0000-000000000000}"/>
  <bookViews>
    <workbookView xWindow="-108" yWindow="-108" windowWidth="23256" windowHeight="12456" xr2:uid="{37A17F76-9239-4432-BB78-4FC31BE022A9}"/>
  </bookViews>
  <sheets>
    <sheet name="Kumite" sheetId="1" r:id="rId1"/>
    <sheet name="Kata" sheetId="2" r:id="rId2"/>
    <sheet name="Ohj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6" i="1" l="1"/>
  <c r="K88" i="1" s="1"/>
  <c r="J89" i="2"/>
  <c r="J90" i="2"/>
  <c r="E34" i="1"/>
  <c r="E51" i="1"/>
  <c r="E68" i="1"/>
  <c r="E85" i="1"/>
  <c r="Q85" i="1"/>
  <c r="P85" i="1"/>
  <c r="O85" i="1"/>
  <c r="N85" i="1"/>
  <c r="M85" i="1"/>
  <c r="L85" i="1"/>
  <c r="H85" i="1"/>
  <c r="G85" i="1"/>
  <c r="F85" i="1"/>
  <c r="Q68" i="1"/>
  <c r="P68" i="1"/>
  <c r="O68" i="1"/>
  <c r="N68" i="1"/>
  <c r="M68" i="1"/>
  <c r="L68" i="1"/>
  <c r="H68" i="1"/>
  <c r="G68" i="1"/>
  <c r="F68" i="1"/>
  <c r="Q51" i="1"/>
  <c r="P51" i="1"/>
  <c r="O51" i="1"/>
  <c r="N51" i="1"/>
  <c r="M51" i="1"/>
  <c r="L51" i="1"/>
  <c r="H51" i="1"/>
  <c r="G51" i="1"/>
  <c r="F51" i="1"/>
  <c r="M34" i="1"/>
  <c r="N34" i="1"/>
  <c r="O34" i="1"/>
  <c r="P34" i="1"/>
  <c r="Q34" i="1"/>
  <c r="L34" i="1"/>
  <c r="G34" i="1"/>
  <c r="H34" i="1"/>
  <c r="F34" i="1"/>
  <c r="I90" i="2"/>
  <c r="N85" i="2"/>
  <c r="M85" i="2"/>
  <c r="L85" i="2"/>
  <c r="K85" i="2"/>
  <c r="G85" i="2"/>
  <c r="G90" i="2" s="1"/>
  <c r="F85" i="2"/>
  <c r="E85" i="2"/>
  <c r="E68" i="2"/>
  <c r="N68" i="2"/>
  <c r="M68" i="2"/>
  <c r="L68" i="2"/>
  <c r="K68" i="2"/>
  <c r="G68" i="2"/>
  <c r="F68" i="2"/>
  <c r="E51" i="2"/>
  <c r="N51" i="2"/>
  <c r="M51" i="2"/>
  <c r="O51" i="2" s="1"/>
  <c r="L51" i="2"/>
  <c r="K51" i="2"/>
  <c r="G51" i="2"/>
  <c r="F51" i="2"/>
  <c r="N86" i="2"/>
  <c r="M86" i="2"/>
  <c r="O86" i="2" s="1"/>
  <c r="L86" i="2"/>
  <c r="K86" i="2"/>
  <c r="I86" i="2"/>
  <c r="G86" i="2"/>
  <c r="F86" i="2"/>
  <c r="E86" i="2"/>
  <c r="N69" i="2"/>
  <c r="M69" i="2"/>
  <c r="O69" i="2" s="1"/>
  <c r="L69" i="2"/>
  <c r="K69" i="2"/>
  <c r="I69" i="2"/>
  <c r="G69" i="2"/>
  <c r="F69" i="2"/>
  <c r="E69" i="2"/>
  <c r="N52" i="2"/>
  <c r="M52" i="2"/>
  <c r="O52" i="2" s="1"/>
  <c r="L52" i="2"/>
  <c r="L89" i="2" s="1"/>
  <c r="K52" i="2"/>
  <c r="I52" i="2"/>
  <c r="G52" i="2"/>
  <c r="F52" i="2"/>
  <c r="E52" i="2"/>
  <c r="O84" i="2"/>
  <c r="O83" i="2"/>
  <c r="O82" i="2"/>
  <c r="O81" i="2"/>
  <c r="O80" i="2"/>
  <c r="O79" i="2"/>
  <c r="O78" i="2"/>
  <c r="O77" i="2"/>
  <c r="O76" i="2"/>
  <c r="O75" i="2"/>
  <c r="O74" i="2"/>
  <c r="O73" i="2"/>
  <c r="O67" i="2"/>
  <c r="O66" i="2"/>
  <c r="O65" i="2"/>
  <c r="O64" i="2"/>
  <c r="O63" i="2"/>
  <c r="O62" i="2"/>
  <c r="O61" i="2"/>
  <c r="O60" i="2"/>
  <c r="O59" i="2"/>
  <c r="O58" i="2"/>
  <c r="O57" i="2"/>
  <c r="O56" i="2"/>
  <c r="O50" i="2"/>
  <c r="O49" i="2"/>
  <c r="O48" i="2"/>
  <c r="O47" i="2"/>
  <c r="O46" i="2"/>
  <c r="O45" i="2"/>
  <c r="O44" i="2"/>
  <c r="O43" i="2"/>
  <c r="O42" i="2"/>
  <c r="O41" i="2"/>
  <c r="O40" i="2"/>
  <c r="O39" i="2"/>
  <c r="O30" i="2"/>
  <c r="O31" i="2"/>
  <c r="O32" i="2"/>
  <c r="O33" i="2"/>
  <c r="O29" i="2"/>
  <c r="O28" i="2"/>
  <c r="O27" i="2"/>
  <c r="O26" i="2"/>
  <c r="O25" i="2"/>
  <c r="O24" i="2"/>
  <c r="O23" i="2"/>
  <c r="O22" i="2"/>
  <c r="K35" i="2"/>
  <c r="L35" i="2"/>
  <c r="M35" i="2"/>
  <c r="O35" i="2" s="1"/>
  <c r="N35" i="2"/>
  <c r="I35" i="2"/>
  <c r="F35" i="2"/>
  <c r="G35" i="2"/>
  <c r="E35" i="2"/>
  <c r="Q86" i="1"/>
  <c r="P86" i="1"/>
  <c r="O86" i="1"/>
  <c r="N86" i="1"/>
  <c r="M86" i="1"/>
  <c r="L86" i="1"/>
  <c r="J86" i="1"/>
  <c r="H86" i="1"/>
  <c r="G86" i="1"/>
  <c r="F86" i="1"/>
  <c r="E86" i="1"/>
  <c r="Q69" i="1"/>
  <c r="P69" i="1"/>
  <c r="O69" i="1"/>
  <c r="N69" i="1"/>
  <c r="M69" i="1"/>
  <c r="L69" i="1"/>
  <c r="J69" i="1"/>
  <c r="H69" i="1"/>
  <c r="G69" i="1"/>
  <c r="F69" i="1"/>
  <c r="E69" i="1"/>
  <c r="L52" i="1"/>
  <c r="J52" i="1"/>
  <c r="Q52" i="1"/>
  <c r="P52" i="1"/>
  <c r="O52" i="1"/>
  <c r="N52" i="1"/>
  <c r="M52" i="1"/>
  <c r="F52" i="1"/>
  <c r="G52" i="1"/>
  <c r="H52" i="1"/>
  <c r="E52" i="1"/>
  <c r="F35" i="1"/>
  <c r="L35" i="1"/>
  <c r="M35" i="1"/>
  <c r="J35" i="1"/>
  <c r="H35" i="1"/>
  <c r="G35" i="1"/>
  <c r="E35" i="1"/>
  <c r="Q35" i="1"/>
  <c r="P35" i="1"/>
  <c r="O35" i="1"/>
  <c r="N35" i="1"/>
  <c r="O17" i="1"/>
  <c r="L18" i="1"/>
  <c r="M18" i="1"/>
  <c r="N18" i="1"/>
  <c r="O18" i="1"/>
  <c r="O88" i="1" s="1"/>
  <c r="P18" i="1"/>
  <c r="Q18" i="1"/>
  <c r="J18" i="1"/>
  <c r="F18" i="1"/>
  <c r="G18" i="1"/>
  <c r="H18" i="1"/>
  <c r="E18" i="1"/>
  <c r="Q17" i="1"/>
  <c r="O10" i="2"/>
  <c r="O11" i="2"/>
  <c r="O12" i="2"/>
  <c r="O13" i="2"/>
  <c r="O14" i="2"/>
  <c r="O15" i="2"/>
  <c r="O16" i="2"/>
  <c r="O9" i="2"/>
  <c r="I18" i="2"/>
  <c r="N18" i="2"/>
  <c r="M18" i="2"/>
  <c r="L18" i="2"/>
  <c r="K18" i="2"/>
  <c r="F18" i="2"/>
  <c r="G18" i="2"/>
  <c r="E18" i="2"/>
  <c r="N17" i="2"/>
  <c r="M17" i="2"/>
  <c r="L17" i="2"/>
  <c r="K17" i="2"/>
  <c r="G17" i="2"/>
  <c r="F17" i="2"/>
  <c r="E17" i="2"/>
  <c r="L34" i="2"/>
  <c r="M34" i="2"/>
  <c r="N34" i="2"/>
  <c r="K34" i="2"/>
  <c r="F34" i="2"/>
  <c r="G34" i="2"/>
  <c r="E34" i="2"/>
  <c r="P17" i="1"/>
  <c r="N17" i="1"/>
  <c r="M17" i="1"/>
  <c r="L17" i="1"/>
  <c r="G17" i="1"/>
  <c r="F17" i="1"/>
  <c r="L90" i="2" l="1"/>
  <c r="M90" i="2"/>
  <c r="N90" i="2"/>
  <c r="K89" i="2"/>
  <c r="E90" i="2"/>
  <c r="N89" i="2"/>
  <c r="F90" i="2"/>
  <c r="O34" i="2"/>
  <c r="F89" i="2"/>
  <c r="K90" i="2"/>
  <c r="G89" i="2"/>
  <c r="I89" i="2"/>
  <c r="O68" i="2"/>
  <c r="O85" i="2"/>
  <c r="N88" i="1"/>
  <c r="F88" i="1"/>
  <c r="H88" i="1"/>
  <c r="J88" i="1"/>
  <c r="G88" i="1"/>
  <c r="M88" i="1"/>
  <c r="P88" i="1"/>
  <c r="L88" i="1"/>
  <c r="Q88" i="1"/>
  <c r="M89" i="2"/>
  <c r="E89" i="2"/>
  <c r="E88" i="1"/>
  <c r="O17" i="2"/>
  <c r="O18" i="2"/>
  <c r="O89" i="2" s="1"/>
  <c r="O90" i="2" l="1"/>
</calcChain>
</file>

<file path=xl/sharedStrings.xml><?xml version="1.0" encoding="utf-8"?>
<sst xmlns="http://schemas.openxmlformats.org/spreadsheetml/2006/main" count="353" uniqueCount="110">
  <si>
    <t>Urheilija:</t>
  </si>
  <si>
    <t>Senshu</t>
  </si>
  <si>
    <t>Kilpailu</t>
  </si>
  <si>
    <t>sarja:</t>
  </si>
  <si>
    <t>sijoitus</t>
  </si>
  <si>
    <t>voitot</t>
  </si>
  <si>
    <t>tappiot</t>
  </si>
  <si>
    <t>Syntymäaika:</t>
  </si>
  <si>
    <t>Kilpailusarja nyt:</t>
  </si>
  <si>
    <t>Kilpailun pvm</t>
  </si>
  <si>
    <t>Kortin päivityspvm</t>
  </si>
  <si>
    <t>Kata</t>
  </si>
  <si>
    <t>Omat pisteet</t>
  </si>
  <si>
    <t>Vastustajan pisteet</t>
  </si>
  <si>
    <t>Vastustajan nimi ja maa</t>
  </si>
  <si>
    <t>Otteluerittelyt järjestyksessä allekkain</t>
  </si>
  <si>
    <t>Kumite ja Kata otteluerittelyt järjestyksessä allekkain</t>
  </si>
  <si>
    <t>Tuomareiden pisteet</t>
  </si>
  <si>
    <t>Hantei liput</t>
  </si>
  <si>
    <t>Sähköposti:</t>
  </si>
  <si>
    <t>Huoltajan sähköposti (alaikäinen):</t>
  </si>
  <si>
    <t>Hantei</t>
  </si>
  <si>
    <t>Omat liput</t>
  </si>
  <si>
    <t>Vastustajan liput</t>
  </si>
  <si>
    <t>Maija Matsari</t>
  </si>
  <si>
    <t xml:space="preserve">Tehdyt pisteet </t>
  </si>
  <si>
    <t>Voitto</t>
  </si>
  <si>
    <t>Tappio</t>
  </si>
  <si>
    <t>Tasapelit</t>
  </si>
  <si>
    <t>Tappiot</t>
  </si>
  <si>
    <t>Voitot</t>
  </si>
  <si>
    <t>Sijoitus</t>
  </si>
  <si>
    <t>Sarja:</t>
  </si>
  <si>
    <t>EM / MM</t>
  </si>
  <si>
    <t>NEM / NMM</t>
  </si>
  <si>
    <t>Luokitus</t>
  </si>
  <si>
    <t>Kilpailun ranking- kerroin 5</t>
  </si>
  <si>
    <t>Kilpailun ranking- kerroin 4</t>
  </si>
  <si>
    <t>Premier</t>
  </si>
  <si>
    <t>league</t>
  </si>
  <si>
    <t>Series A</t>
  </si>
  <si>
    <t>K1 youth</t>
  </si>
  <si>
    <t>Kumite</t>
  </si>
  <si>
    <t>Kilpailun ranking- kerroin 3</t>
  </si>
  <si>
    <t>A-taso</t>
  </si>
  <si>
    <t>Copenhagen</t>
  </si>
  <si>
    <t>Czech Open</t>
  </si>
  <si>
    <t>PM</t>
  </si>
  <si>
    <t>Budapest</t>
  </si>
  <si>
    <t>Polish Open</t>
  </si>
  <si>
    <t>Banzai Cup</t>
  </si>
  <si>
    <t>Kilpailun ranking- kerroin 2</t>
  </si>
  <si>
    <t>B-taso</t>
  </si>
  <si>
    <t>Viro</t>
  </si>
  <si>
    <t>Ruotsi</t>
  </si>
  <si>
    <t>SM</t>
  </si>
  <si>
    <t>Rhen Shiai</t>
  </si>
  <si>
    <t>Foc</t>
  </si>
  <si>
    <t>Kilpailun ranking- kerroin 1</t>
  </si>
  <si>
    <t>Kotimaan</t>
  </si>
  <si>
    <t>kansalliset</t>
  </si>
  <si>
    <t>kilpailut</t>
  </si>
  <si>
    <t>Yhteensä:</t>
  </si>
  <si>
    <t>Keskiarvo</t>
  </si>
  <si>
    <t>U21 naiset</t>
  </si>
  <si>
    <t>NEM, Georgia</t>
  </si>
  <si>
    <t>Lissu Luu, EST</t>
  </si>
  <si>
    <t>Elsa Ruu, ROU</t>
  </si>
  <si>
    <t>Rocca Rosso, ITA</t>
  </si>
  <si>
    <t>Mocka Remez, TUR</t>
  </si>
  <si>
    <t>Erotus</t>
  </si>
  <si>
    <t>NMM, Italia</t>
  </si>
  <si>
    <t>Erin Edel, LAT</t>
  </si>
  <si>
    <t>Palzar Peer, KUB</t>
  </si>
  <si>
    <t>ei tiedossa</t>
  </si>
  <si>
    <t>Tuz Kazer, BRZ</t>
  </si>
  <si>
    <t>Keskiarvo:</t>
  </si>
  <si>
    <t>Kata U 21 Naiset</t>
  </si>
  <si>
    <t>U21 -68 kg</t>
  </si>
  <si>
    <t>U21 -68 kg naiset</t>
  </si>
  <si>
    <t>Kaikkien keskiarvo</t>
  </si>
  <si>
    <t>Kaikkien keskiarvo:</t>
  </si>
  <si>
    <t>Kaikki yhteensä</t>
  </si>
  <si>
    <t>Vastustajan ranking silloin + pvm milloin katsottu</t>
  </si>
  <si>
    <t>Oma ranking silloin + pvm milloin katsottu</t>
  </si>
  <si>
    <t>Vastustajan WKF-ranking silloin + pvm milloin katsottu</t>
  </si>
  <si>
    <t>Oma WKF-ranking silloin + pvm milloin katsottu</t>
  </si>
  <si>
    <t>Kata Kataaja</t>
  </si>
  <si>
    <t>Otteluseurantakortin täyttäminen ja tarkoitus</t>
  </si>
  <si>
    <t>Täytä henkilötiedot ja ottelusarjat huolellisesti, sarjan ja tietojen vaihtuessa päivitä tiedot.</t>
  </si>
  <si>
    <t>Kirjaa tiedot oikeisiin kohtiin, poista mallitiedot tai täytä niiden päälle omat oikeat tiedot.</t>
  </si>
  <si>
    <t>Haen edustuspaikkaa, (kilpailuun, ryhmään, jne.):</t>
  </si>
  <si>
    <t>Voitot merkitään vihreällä fontin värillä ja häviöt punaisella, mahdolliset tasapelit mustalla.</t>
  </si>
  <si>
    <t>Talukon täyttyessä lisää rivejä ennen laskentakaavoja, jolloin kaavarivit lasketaan mukaan automaattisesti taulukon tulosriville(alas).</t>
  </si>
  <si>
    <t>Pyri täyttämään otteluseurantakortti mahdollisimman pian käytyjen kilpailujen jälkeen, jotta vastustajan ranking olisi paikkaansapitävä kilpailun ajalta, merkitse kuitenkin koska ranking on katsottu.</t>
  </si>
  <si>
    <t>https://setopen.sportdata.org/wkfranking/ranking_main_competitor.php#ranking_competitor</t>
  </si>
  <si>
    <t xml:space="preserve">Rankingit löydät osoitteesta: </t>
  </si>
  <si>
    <t>Kun haet paikkaa arvokilpailuihin, harjoitusryhmiin yms. Mihin pyydetään toimittamaan otteluseurantakortti niin lähetä se Excel-muodossa sähköpostitse pyydettyyn osoitteeseen.</t>
  </si>
  <si>
    <t>Valmentajan sähköposti:</t>
  </si>
  <si>
    <t>Pidä oma valmentajasi tietoisena ottelusaurantakortin tiedoista ja maajoukkueen haettavista tapahtumista, joihin haet (lähetä otteluseurantakortti tiedoksi myös valmentajallesi).</t>
  </si>
  <si>
    <t>Lisätietoja ja ohjeita voit kysyä päävalmentajalta:</t>
  </si>
  <si>
    <t>Mika Virkkunen</t>
  </si>
  <si>
    <t>mika.virkkunen@karateliitto.fi</t>
  </si>
  <si>
    <t>Puh. 044 3303 004</t>
  </si>
  <si>
    <t>Otteluseurantakortti on suunniteltu urheilijan menestymisen ja kehityksen seurantaan, sekä auttamaan valinnoissa joissa urheilijoiden kilpailumenestystä tarvitsee verrata toisiin kilpailijoihin.</t>
  </si>
  <si>
    <t>Kilpailut on luokiteltu Suomen ranking pisteytyksen mukaan, joten varmista että sijoitat osallistumistiedot oikeaan kenttään, älä poista mahdollisia laskentakaavoja.</t>
  </si>
  <si>
    <t>Tarkista Sportdatasta myös omat: voitot, pisteet yms. Tarvittavat tiedot että ne ovat paikkaansapitävät ennen kirjaamista otteluseurantakorttiin.</t>
  </si>
  <si>
    <t xml:space="preserve">Basel open  </t>
  </si>
  <si>
    <t>Liege Open</t>
  </si>
  <si>
    <t>Irish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</si>
</sst>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B05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06">
    <xf numFmtId="0" fontId="0" fillId="0" borderId="0" xfId="0"/>
    <xf numFmtId="0" fontId="0" fillId="2" borderId="3" xfId="0" applyFill="1" applyBorder="1"/>
    <xf numFmtId="0" fontId="5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6" fillId="0" borderId="10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11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19" xfId="0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30" xfId="0" applyFont="1" applyBorder="1" applyAlignment="1">
      <alignment horizontal="center"/>
    </xf>
    <xf numFmtId="14" fontId="5" fillId="0" borderId="22" xfId="0" applyNumberFormat="1" applyFont="1" applyBorder="1" applyAlignment="1">
      <alignment horizontal="left"/>
    </xf>
    <xf numFmtId="14" fontId="6" fillId="0" borderId="22" xfId="0" applyNumberFormat="1" applyFont="1" applyBorder="1" applyAlignment="1">
      <alignment horizontal="left"/>
    </xf>
    <xf numFmtId="14" fontId="1" fillId="0" borderId="22" xfId="0" applyNumberFormat="1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7" xfId="0" applyBorder="1"/>
    <xf numFmtId="0" fontId="1" fillId="0" borderId="37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0" borderId="0" xfId="0" applyFont="1"/>
    <xf numFmtId="0" fontId="0" fillId="0" borderId="13" xfId="0" applyBorder="1"/>
    <xf numFmtId="0" fontId="6" fillId="0" borderId="30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14" fontId="6" fillId="0" borderId="31" xfId="0" applyNumberFormat="1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5" fillId="0" borderId="32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2" xfId="0" applyFont="1" applyBorder="1"/>
    <xf numFmtId="0" fontId="1" fillId="0" borderId="3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3" fillId="0" borderId="34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8" xfId="0" applyFont="1" applyBorder="1"/>
    <xf numFmtId="0" fontId="0" fillId="0" borderId="0" xfId="0" applyAlignment="1">
      <alignment horizontal="center"/>
    </xf>
    <xf numFmtId="14" fontId="1" fillId="0" borderId="18" xfId="0" applyNumberFormat="1" applyFont="1" applyBorder="1" applyAlignment="1">
      <alignment horizontal="left"/>
    </xf>
    <xf numFmtId="0" fontId="0" fillId="0" borderId="11" xfId="0" applyBorder="1"/>
    <xf numFmtId="0" fontId="4" fillId="2" borderId="29" xfId="0" applyFont="1" applyFill="1" applyBorder="1"/>
    <xf numFmtId="0" fontId="7" fillId="0" borderId="23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7" xfId="0" applyFont="1" applyBorder="1"/>
    <xf numFmtId="0" fontId="1" fillId="0" borderId="16" xfId="0" applyFont="1" applyBorder="1"/>
    <xf numFmtId="0" fontId="3" fillId="0" borderId="4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45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14" fontId="6" fillId="0" borderId="30" xfId="0" applyNumberFormat="1" applyFont="1" applyBorder="1" applyAlignment="1">
      <alignment horizontal="left"/>
    </xf>
    <xf numFmtId="14" fontId="6" fillId="0" borderId="10" xfId="0" applyNumberFormat="1" applyFont="1" applyBorder="1" applyAlignment="1">
      <alignment horizontal="left"/>
    </xf>
    <xf numFmtId="14" fontId="5" fillId="0" borderId="10" xfId="0" applyNumberFormat="1" applyFont="1" applyBorder="1" applyAlignment="1">
      <alignment horizontal="left"/>
    </xf>
    <xf numFmtId="0" fontId="0" fillId="2" borderId="1" xfId="0" applyFill="1" applyBorder="1"/>
    <xf numFmtId="0" fontId="0" fillId="2" borderId="41" xfId="0" applyFill="1" applyBorder="1" applyAlignment="1">
      <alignment horizontal="center"/>
    </xf>
    <xf numFmtId="0" fontId="0" fillId="2" borderId="41" xfId="0" applyFill="1" applyBorder="1"/>
    <xf numFmtId="0" fontId="0" fillId="2" borderId="2" xfId="0" applyFill="1" applyBorder="1"/>
    <xf numFmtId="0" fontId="2" fillId="2" borderId="17" xfId="0" applyFont="1" applyFill="1" applyBorder="1"/>
    <xf numFmtId="0" fontId="0" fillId="2" borderId="4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4" xfId="0" applyBorder="1" applyAlignment="1">
      <alignment horizontal="center"/>
    </xf>
    <xf numFmtId="14" fontId="5" fillId="0" borderId="52" xfId="0" applyNumberFormat="1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1" fillId="0" borderId="47" xfId="0" quotePrefix="1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49" fontId="1" fillId="0" borderId="48" xfId="0" applyNumberFormat="1" applyFont="1" applyBorder="1" applyAlignment="1">
      <alignment horizontal="center"/>
    </xf>
    <xf numFmtId="14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2" borderId="49" xfId="0" applyFill="1" applyBorder="1" applyAlignment="1">
      <alignment horizontal="left"/>
    </xf>
    <xf numFmtId="0" fontId="0" fillId="2" borderId="55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2" fillId="2" borderId="20" xfId="0" applyFont="1" applyFill="1" applyBorder="1"/>
    <xf numFmtId="0" fontId="0" fillId="2" borderId="18" xfId="0" applyFill="1" applyBorder="1" applyAlignment="1">
      <alignment horizontal="left"/>
    </xf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3" fillId="0" borderId="27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49" fontId="0" fillId="0" borderId="23" xfId="0" applyNumberFormat="1" applyBorder="1" applyAlignment="1">
      <alignment horizontal="center"/>
    </xf>
    <xf numFmtId="0" fontId="0" fillId="2" borderId="56" xfId="0" applyFill="1" applyBorder="1" applyAlignment="1">
      <alignment horizontal="right"/>
    </xf>
    <xf numFmtId="0" fontId="0" fillId="2" borderId="57" xfId="0" applyFill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2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2" fontId="0" fillId="2" borderId="34" xfId="0" applyNumberFormat="1" applyFill="1" applyBorder="1" applyAlignment="1">
      <alignment horizontal="center"/>
    </xf>
    <xf numFmtId="0" fontId="3" fillId="0" borderId="36" xfId="0" applyFont="1" applyBorder="1" applyAlignment="1">
      <alignment vertical="top" wrapText="1"/>
    </xf>
    <xf numFmtId="0" fontId="0" fillId="2" borderId="55" xfId="0" applyFill="1" applyBorder="1"/>
    <xf numFmtId="0" fontId="1" fillId="0" borderId="0" xfId="0" applyFont="1"/>
    <xf numFmtId="0" fontId="3" fillId="0" borderId="34" xfId="0" applyFont="1" applyBorder="1" applyAlignment="1">
      <alignment vertical="top" wrapText="1"/>
    </xf>
    <xf numFmtId="0" fontId="1" fillId="0" borderId="22" xfId="0" applyFont="1" applyBorder="1"/>
    <xf numFmtId="0" fontId="4" fillId="0" borderId="3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center"/>
    </xf>
    <xf numFmtId="2" fontId="0" fillId="2" borderId="38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0" fillId="0" borderId="32" xfId="0" applyFont="1" applyBorder="1"/>
    <xf numFmtId="0" fontId="10" fillId="0" borderId="6" xfId="0" applyFont="1" applyBorder="1"/>
    <xf numFmtId="0" fontId="10" fillId="0" borderId="32" xfId="0" applyFont="1" applyBorder="1" applyAlignment="1">
      <alignment horizontal="center"/>
    </xf>
    <xf numFmtId="0" fontId="0" fillId="2" borderId="6" xfId="0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/>
    </xf>
    <xf numFmtId="1" fontId="1" fillId="0" borderId="16" xfId="0" applyNumberFormat="1" applyFont="1" applyBorder="1"/>
    <xf numFmtId="1" fontId="7" fillId="0" borderId="23" xfId="0" applyNumberFormat="1" applyFont="1" applyBorder="1" applyAlignment="1">
      <alignment horizontal="center"/>
    </xf>
    <xf numFmtId="1" fontId="1" fillId="0" borderId="23" xfId="0" applyNumberFormat="1" applyFont="1" applyBorder="1" applyAlignment="1">
      <alignment horizontal="center"/>
    </xf>
    <xf numFmtId="1" fontId="0" fillId="0" borderId="48" xfId="0" applyNumberFormat="1" applyBorder="1" applyAlignment="1">
      <alignment horizontal="center"/>
    </xf>
    <xf numFmtId="0" fontId="0" fillId="2" borderId="0" xfId="0" applyFill="1" applyAlignment="1">
      <alignment horizontal="left"/>
    </xf>
    <xf numFmtId="1" fontId="1" fillId="0" borderId="37" xfId="0" applyNumberFormat="1" applyFont="1" applyBorder="1"/>
    <xf numFmtId="1" fontId="1" fillId="0" borderId="22" xfId="0" applyNumberFormat="1" applyFont="1" applyBorder="1" applyAlignment="1">
      <alignment horizontal="center"/>
    </xf>
    <xf numFmtId="1" fontId="1" fillId="0" borderId="46" xfId="0" applyNumberFormat="1" applyFont="1" applyBorder="1" applyAlignment="1">
      <alignment horizontal="center"/>
    </xf>
    <xf numFmtId="1" fontId="1" fillId="0" borderId="48" xfId="0" applyNumberFormat="1" applyFont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0" fontId="0" fillId="0" borderId="0" xfId="0" applyAlignment="1">
      <alignment horizontal="left"/>
    </xf>
    <xf numFmtId="0" fontId="8" fillId="0" borderId="43" xfId="0" applyFont="1" applyBorder="1" applyAlignment="1">
      <alignment horizontal="center" vertical="top" wrapText="1"/>
    </xf>
    <xf numFmtId="0" fontId="8" fillId="0" borderId="42" xfId="0" applyFont="1" applyBorder="1" applyAlignment="1">
      <alignment horizontal="center" vertical="top" wrapText="1"/>
    </xf>
    <xf numFmtId="0" fontId="0" fillId="2" borderId="51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0" fillId="0" borderId="60" xfId="0" applyBorder="1" applyAlignment="1">
      <alignment horizontal="center"/>
    </xf>
    <xf numFmtId="0" fontId="1" fillId="0" borderId="60" xfId="0" applyFont="1" applyBorder="1" applyAlignment="1">
      <alignment horizontal="center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1"/>
    <xf numFmtId="0" fontId="2" fillId="2" borderId="20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14" fontId="1" fillId="0" borderId="18" xfId="0" applyNumberFormat="1" applyFont="1" applyBorder="1" applyAlignment="1">
      <alignment horizontal="left"/>
    </xf>
    <xf numFmtId="14" fontId="1" fillId="0" borderId="19" xfId="0" applyNumberFormat="1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58" xfId="0" applyFont="1" applyFill="1" applyBorder="1" applyAlignment="1">
      <alignment horizontal="center"/>
    </xf>
    <xf numFmtId="0" fontId="4" fillId="2" borderId="59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mika.virkkunen@karateliitto.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9474C-F4AF-4D53-BE3F-4330E573C535}">
  <dimension ref="A1:Q88"/>
  <sheetViews>
    <sheetView tabSelected="1" workbookViewId="0">
      <selection activeCell="B5" sqref="B5"/>
    </sheetView>
  </sheetViews>
  <sheetFormatPr defaultRowHeight="14.4" x14ac:dyDescent="0.3"/>
  <cols>
    <col min="1" max="1" width="11.5546875" customWidth="1"/>
    <col min="2" max="2" width="12.33203125" customWidth="1"/>
    <col min="3" max="3" width="27.109375" customWidth="1"/>
    <col min="4" max="4" width="10.44140625" bestFit="1" customWidth="1"/>
    <col min="6" max="6" width="9" customWidth="1"/>
    <col min="7" max="7" width="7.77734375" customWidth="1"/>
    <col min="8" max="8" width="9.33203125" customWidth="1"/>
    <col min="9" max="9" width="32.77734375" customWidth="1"/>
    <col min="10" max="11" width="13.5546875" customWidth="1"/>
    <col min="12" max="12" width="7.109375" customWidth="1"/>
    <col min="13" max="13" width="11.33203125" customWidth="1"/>
    <col min="14" max="14" width="6.109375" style="71" customWidth="1"/>
    <col min="15" max="15" width="7.44140625" style="71" customWidth="1"/>
    <col min="16" max="16" width="6.5546875" customWidth="1"/>
    <col min="17" max="17" width="11.21875" customWidth="1"/>
  </cols>
  <sheetData>
    <row r="1" spans="1:17" x14ac:dyDescent="0.3">
      <c r="B1" s="20" t="s">
        <v>0</v>
      </c>
      <c r="C1" s="21"/>
      <c r="E1" s="186" t="s">
        <v>10</v>
      </c>
      <c r="F1" s="187"/>
      <c r="H1" s="42" t="s">
        <v>91</v>
      </c>
      <c r="I1" s="42"/>
      <c r="J1" s="184"/>
      <c r="K1" s="184"/>
      <c r="L1" s="184"/>
      <c r="M1" s="184"/>
      <c r="N1" s="184"/>
    </row>
    <row r="2" spans="1:17" ht="15" thickBot="1" x14ac:dyDescent="0.35">
      <c r="B2" s="192" t="s">
        <v>24</v>
      </c>
      <c r="C2" s="193"/>
      <c r="E2" s="188">
        <v>46219</v>
      </c>
      <c r="F2" s="189"/>
      <c r="J2" s="168"/>
      <c r="K2" s="168"/>
      <c r="L2" s="168"/>
      <c r="M2" s="168"/>
    </row>
    <row r="3" spans="1:17" x14ac:dyDescent="0.3">
      <c r="B3" s="20" t="s">
        <v>7</v>
      </c>
      <c r="C3" s="21"/>
      <c r="E3" s="186" t="s">
        <v>8</v>
      </c>
      <c r="F3" s="187"/>
      <c r="H3" s="42" t="s">
        <v>19</v>
      </c>
      <c r="I3" s="42"/>
      <c r="J3" s="184"/>
      <c r="K3" s="184"/>
      <c r="L3" s="184"/>
      <c r="M3" s="184"/>
      <c r="N3" s="184"/>
    </row>
    <row r="4" spans="1:17" ht="28.8" customHeight="1" thickBot="1" x14ac:dyDescent="0.35">
      <c r="B4" s="188">
        <v>39083</v>
      </c>
      <c r="C4" s="193"/>
      <c r="E4" s="190" t="s">
        <v>79</v>
      </c>
      <c r="F4" s="191"/>
      <c r="H4" s="73" t="s">
        <v>20</v>
      </c>
      <c r="I4" s="73"/>
      <c r="J4" s="185"/>
      <c r="K4" s="185"/>
      <c r="L4" s="185"/>
      <c r="M4" s="185"/>
      <c r="N4" s="185"/>
    </row>
    <row r="5" spans="1:17" ht="28.8" customHeight="1" x14ac:dyDescent="0.3">
      <c r="B5" s="176"/>
      <c r="C5" s="177"/>
      <c r="E5" s="168"/>
      <c r="F5" s="168"/>
      <c r="H5" s="73" t="s">
        <v>98</v>
      </c>
      <c r="I5" s="73"/>
      <c r="J5" s="185"/>
      <c r="K5" s="185"/>
      <c r="L5" s="185"/>
      <c r="M5" s="185"/>
      <c r="N5" s="185"/>
    </row>
    <row r="6" spans="1:17" ht="15" thickBot="1" x14ac:dyDescent="0.35"/>
    <row r="7" spans="1:17" s="41" customFormat="1" ht="15" thickBot="1" x14ac:dyDescent="0.35">
      <c r="A7" s="101" t="s">
        <v>35</v>
      </c>
      <c r="B7" s="179" t="s">
        <v>42</v>
      </c>
      <c r="C7" s="180"/>
      <c r="D7" s="180"/>
      <c r="E7" s="180"/>
      <c r="F7" s="180"/>
      <c r="G7" s="180"/>
      <c r="H7" s="181"/>
      <c r="I7" s="179" t="s">
        <v>16</v>
      </c>
      <c r="J7" s="181"/>
      <c r="K7" s="40"/>
      <c r="L7" s="74"/>
      <c r="M7" s="74"/>
      <c r="N7" s="182" t="s">
        <v>1</v>
      </c>
      <c r="O7" s="183"/>
      <c r="P7" s="182" t="s">
        <v>21</v>
      </c>
      <c r="Q7" s="183"/>
    </row>
    <row r="8" spans="1:17" s="93" customFormat="1" ht="66.599999999999994" thickBot="1" x14ac:dyDescent="0.35">
      <c r="A8" s="93" t="s">
        <v>36</v>
      </c>
      <c r="B8" s="83" t="s">
        <v>9</v>
      </c>
      <c r="C8" s="84" t="s">
        <v>2</v>
      </c>
      <c r="D8" s="84" t="s">
        <v>32</v>
      </c>
      <c r="E8" s="84" t="s">
        <v>31</v>
      </c>
      <c r="F8" s="84" t="s">
        <v>30</v>
      </c>
      <c r="G8" s="85" t="s">
        <v>29</v>
      </c>
      <c r="H8" s="86" t="s">
        <v>28</v>
      </c>
      <c r="I8" s="87" t="s">
        <v>14</v>
      </c>
      <c r="J8" s="88" t="s">
        <v>85</v>
      </c>
      <c r="K8" s="88" t="s">
        <v>86</v>
      </c>
      <c r="L8" s="91" t="s">
        <v>25</v>
      </c>
      <c r="M8" s="92" t="s">
        <v>13</v>
      </c>
      <c r="N8" s="169" t="s">
        <v>26</v>
      </c>
      <c r="O8" s="170" t="s">
        <v>27</v>
      </c>
      <c r="P8" s="91" t="s">
        <v>22</v>
      </c>
      <c r="Q8" s="92" t="s">
        <v>23</v>
      </c>
    </row>
    <row r="9" spans="1:17" ht="14.4" customHeight="1" x14ac:dyDescent="0.3">
      <c r="A9" s="97"/>
      <c r="B9" s="49">
        <v>45331</v>
      </c>
      <c r="C9" s="50" t="s">
        <v>65</v>
      </c>
      <c r="D9" s="51" t="s">
        <v>78</v>
      </c>
      <c r="E9" s="52">
        <v>3</v>
      </c>
      <c r="F9" s="154">
        <v>3</v>
      </c>
      <c r="G9" s="53">
        <v>1</v>
      </c>
      <c r="H9" s="27"/>
      <c r="I9" s="152" t="s">
        <v>66</v>
      </c>
      <c r="J9" s="53">
        <v>108</v>
      </c>
      <c r="K9" s="30"/>
      <c r="L9" s="38">
        <v>4</v>
      </c>
      <c r="M9" s="27">
        <v>5</v>
      </c>
      <c r="N9" s="38"/>
      <c r="O9" s="27"/>
      <c r="P9" s="81"/>
      <c r="Q9" s="157"/>
    </row>
    <row r="10" spans="1:17" x14ac:dyDescent="0.3">
      <c r="A10" s="102" t="s">
        <v>33</v>
      </c>
      <c r="B10" s="32"/>
      <c r="C10" s="45"/>
      <c r="D10" s="46"/>
      <c r="E10" s="6"/>
      <c r="F10" s="3"/>
      <c r="G10" s="3"/>
      <c r="H10" s="24"/>
      <c r="I10" s="153" t="s">
        <v>67</v>
      </c>
      <c r="J10" s="3">
        <v>154</v>
      </c>
      <c r="K10" s="13"/>
      <c r="L10" s="23">
        <v>1</v>
      </c>
      <c r="M10" s="24">
        <v>1</v>
      </c>
      <c r="N10" s="23">
        <v>1</v>
      </c>
      <c r="O10" s="24"/>
      <c r="P10" s="23"/>
      <c r="Q10" s="158"/>
    </row>
    <row r="11" spans="1:17" x14ac:dyDescent="0.3">
      <c r="A11" s="102"/>
      <c r="B11" s="32"/>
      <c r="C11" s="45"/>
      <c r="D11" s="46"/>
      <c r="E11" s="6"/>
      <c r="F11" s="3"/>
      <c r="G11" s="3"/>
      <c r="H11" s="24"/>
      <c r="I11" s="153" t="s">
        <v>68</v>
      </c>
      <c r="J11" s="3">
        <v>67</v>
      </c>
      <c r="K11" s="13"/>
      <c r="L11" s="23">
        <v>0</v>
      </c>
      <c r="M11" s="24">
        <v>0</v>
      </c>
      <c r="N11" s="23"/>
      <c r="O11" s="24"/>
      <c r="P11" s="23">
        <v>3</v>
      </c>
      <c r="Q11" s="159">
        <v>2</v>
      </c>
    </row>
    <row r="12" spans="1:17" x14ac:dyDescent="0.3">
      <c r="A12" s="102" t="s">
        <v>34</v>
      </c>
      <c r="B12" s="31"/>
      <c r="C12" s="45"/>
      <c r="D12" s="46"/>
      <c r="E12" s="3"/>
      <c r="F12" s="3"/>
      <c r="G12" s="3"/>
      <c r="H12" s="27"/>
      <c r="I12" s="4" t="s">
        <v>69</v>
      </c>
      <c r="J12" s="3">
        <v>44</v>
      </c>
      <c r="K12" s="30"/>
      <c r="L12" s="38">
        <v>0</v>
      </c>
      <c r="M12" s="27">
        <v>1</v>
      </c>
      <c r="N12" s="23"/>
      <c r="O12" s="24"/>
      <c r="P12" s="23"/>
      <c r="Q12" s="158"/>
    </row>
    <row r="13" spans="1:17" x14ac:dyDescent="0.3">
      <c r="A13" s="98"/>
      <c r="B13" s="31">
        <v>45575</v>
      </c>
      <c r="C13" s="45" t="s">
        <v>71</v>
      </c>
      <c r="D13" s="46" t="s">
        <v>78</v>
      </c>
      <c r="E13" s="3">
        <v>16</v>
      </c>
      <c r="F13" s="156">
        <v>2</v>
      </c>
      <c r="G13" s="3">
        <v>1</v>
      </c>
      <c r="H13" s="24"/>
      <c r="I13" s="153" t="s">
        <v>72</v>
      </c>
      <c r="J13" s="3">
        <v>155</v>
      </c>
      <c r="K13" s="13"/>
      <c r="L13" s="23">
        <v>0</v>
      </c>
      <c r="M13" s="24">
        <v>0</v>
      </c>
      <c r="N13" s="23"/>
      <c r="O13" s="24"/>
      <c r="P13" s="23">
        <v>4</v>
      </c>
      <c r="Q13" s="159">
        <v>1</v>
      </c>
    </row>
    <row r="14" spans="1:17" x14ac:dyDescent="0.3">
      <c r="A14" s="98"/>
      <c r="B14" s="96"/>
      <c r="C14" s="5"/>
      <c r="D14" s="3"/>
      <c r="E14" s="3"/>
      <c r="F14" s="3"/>
      <c r="G14" s="7"/>
      <c r="H14" s="24"/>
      <c r="I14" s="4" t="s">
        <v>73</v>
      </c>
      <c r="J14" s="3" t="s">
        <v>74</v>
      </c>
      <c r="K14" s="13"/>
      <c r="L14" s="23">
        <v>0</v>
      </c>
      <c r="M14" s="24">
        <v>0</v>
      </c>
      <c r="N14" s="23"/>
      <c r="O14" s="24">
        <v>1</v>
      </c>
      <c r="P14" s="23"/>
      <c r="Q14" s="159"/>
    </row>
    <row r="15" spans="1:17" x14ac:dyDescent="0.3">
      <c r="A15" s="99"/>
      <c r="B15" s="96"/>
      <c r="C15" s="5"/>
      <c r="D15" s="12"/>
      <c r="E15" s="3"/>
      <c r="F15" s="3"/>
      <c r="G15" s="7"/>
      <c r="H15" s="24"/>
      <c r="I15" s="4" t="s">
        <v>75</v>
      </c>
      <c r="J15" s="3">
        <v>66</v>
      </c>
      <c r="K15" s="13"/>
      <c r="L15" s="23">
        <v>3</v>
      </c>
      <c r="M15" s="24">
        <v>6</v>
      </c>
      <c r="N15" s="23"/>
      <c r="O15" s="24"/>
      <c r="P15" s="23"/>
      <c r="Q15" s="159"/>
    </row>
    <row r="16" spans="1:17" ht="15" thickBot="1" x14ac:dyDescent="0.35">
      <c r="A16" s="99"/>
      <c r="B16" s="104"/>
      <c r="C16" s="104"/>
      <c r="D16" s="61"/>
      <c r="E16" s="61"/>
      <c r="F16" s="61"/>
      <c r="G16" s="105"/>
      <c r="H16" s="62"/>
      <c r="I16" s="106"/>
      <c r="J16" s="107"/>
      <c r="K16" s="174"/>
      <c r="L16" s="60"/>
      <c r="M16" s="62"/>
      <c r="N16" s="60"/>
      <c r="O16" s="62"/>
      <c r="P16" s="60"/>
      <c r="Q16" s="160"/>
    </row>
    <row r="17" spans="1:17" ht="15" thickBot="1" x14ac:dyDescent="0.35">
      <c r="A17" s="100"/>
      <c r="B17" s="63"/>
      <c r="C17" s="64"/>
      <c r="D17" s="64" t="s">
        <v>62</v>
      </c>
      <c r="E17" s="64"/>
      <c r="F17" s="64">
        <f>SUM(F9:F16)</f>
        <v>5</v>
      </c>
      <c r="G17" s="64">
        <f>SUM(G9:G16)</f>
        <v>2</v>
      </c>
      <c r="H17" s="64"/>
      <c r="I17" s="64"/>
      <c r="J17" s="64"/>
      <c r="K17" s="64"/>
      <c r="L17" s="64">
        <f t="shared" ref="L17:Q17" si="0">SUM(L9:L16)</f>
        <v>8</v>
      </c>
      <c r="M17" s="64">
        <f t="shared" si="0"/>
        <v>13</v>
      </c>
      <c r="N17" s="64">
        <f t="shared" si="0"/>
        <v>1</v>
      </c>
      <c r="O17" s="64">
        <f t="shared" si="0"/>
        <v>1</v>
      </c>
      <c r="P17" s="64">
        <f t="shared" si="0"/>
        <v>7</v>
      </c>
      <c r="Q17" s="64">
        <f t="shared" si="0"/>
        <v>3</v>
      </c>
    </row>
    <row r="18" spans="1:17" x14ac:dyDescent="0.3">
      <c r="A18" s="137"/>
      <c r="B18" s="138"/>
      <c r="C18" s="138"/>
      <c r="D18" s="138" t="s">
        <v>76</v>
      </c>
      <c r="E18" s="138">
        <f>AVERAGE(E9:E16)</f>
        <v>9.5</v>
      </c>
      <c r="F18" s="138">
        <f t="shared" ref="F18:H18" si="1">AVERAGE(F9:F16)</f>
        <v>2.5</v>
      </c>
      <c r="G18" s="138">
        <f t="shared" si="1"/>
        <v>1</v>
      </c>
      <c r="H18" s="138" t="e">
        <f t="shared" si="1"/>
        <v>#DIV/0!</v>
      </c>
      <c r="I18" s="138"/>
      <c r="J18" s="140">
        <f>AVERAGE(J9:J16)</f>
        <v>99</v>
      </c>
      <c r="K18" s="140"/>
      <c r="L18" s="140">
        <f t="shared" ref="L18:Q18" si="2">AVERAGE(L9:L16)</f>
        <v>1.1428571428571428</v>
      </c>
      <c r="M18" s="140">
        <f t="shared" si="2"/>
        <v>1.8571428571428572</v>
      </c>
      <c r="N18" s="140">
        <f t="shared" si="2"/>
        <v>1</v>
      </c>
      <c r="O18" s="140">
        <f t="shared" si="2"/>
        <v>1</v>
      </c>
      <c r="P18" s="140">
        <f t="shared" si="2"/>
        <v>3.5</v>
      </c>
      <c r="Q18" s="140">
        <f t="shared" si="2"/>
        <v>1.5</v>
      </c>
    </row>
    <row r="19" spans="1:17" ht="15" thickBot="1" x14ac:dyDescent="0.35"/>
    <row r="20" spans="1:17" s="41" customFormat="1" ht="15" thickBot="1" x14ac:dyDescent="0.35">
      <c r="A20" s="101" t="s">
        <v>35</v>
      </c>
      <c r="B20" s="179" t="s">
        <v>42</v>
      </c>
      <c r="C20" s="180"/>
      <c r="D20" s="180"/>
      <c r="E20" s="180"/>
      <c r="F20" s="180"/>
      <c r="G20" s="180"/>
      <c r="H20" s="181"/>
      <c r="I20" s="179" t="s">
        <v>16</v>
      </c>
      <c r="J20" s="181"/>
      <c r="K20" s="40"/>
      <c r="L20" s="74"/>
      <c r="M20" s="74"/>
      <c r="N20" s="182" t="s">
        <v>1</v>
      </c>
      <c r="O20" s="183"/>
      <c r="P20" s="182" t="s">
        <v>21</v>
      </c>
      <c r="Q20" s="183"/>
    </row>
    <row r="21" spans="1:17" s="93" customFormat="1" ht="66.599999999999994" thickBot="1" x14ac:dyDescent="0.35">
      <c r="A21" s="93" t="s">
        <v>37</v>
      </c>
      <c r="B21" s="83" t="s">
        <v>9</v>
      </c>
      <c r="C21" s="84" t="s">
        <v>2</v>
      </c>
      <c r="D21" s="84" t="s">
        <v>32</v>
      </c>
      <c r="E21" s="84" t="s">
        <v>31</v>
      </c>
      <c r="F21" s="84" t="s">
        <v>30</v>
      </c>
      <c r="G21" s="85" t="s">
        <v>29</v>
      </c>
      <c r="H21" s="86" t="s">
        <v>28</v>
      </c>
      <c r="I21" s="87" t="s">
        <v>14</v>
      </c>
      <c r="J21" s="88" t="s">
        <v>85</v>
      </c>
      <c r="K21" s="88" t="s">
        <v>86</v>
      </c>
      <c r="L21" s="91" t="s">
        <v>25</v>
      </c>
      <c r="M21" s="92" t="s">
        <v>13</v>
      </c>
      <c r="N21" s="169" t="s">
        <v>26</v>
      </c>
      <c r="O21" s="170" t="s">
        <v>27</v>
      </c>
      <c r="P21" s="91" t="s">
        <v>22</v>
      </c>
      <c r="Q21" s="92" t="s">
        <v>23</v>
      </c>
    </row>
    <row r="22" spans="1:17" ht="14.4" customHeight="1" x14ac:dyDescent="0.3">
      <c r="A22" s="97"/>
      <c r="B22" s="94"/>
      <c r="C22" s="43"/>
      <c r="D22" s="2"/>
      <c r="E22" s="44"/>
      <c r="F22" s="9"/>
      <c r="G22" s="10"/>
      <c r="H22" s="27"/>
      <c r="I22" s="11"/>
      <c r="J22" s="80"/>
      <c r="K22" s="26"/>
      <c r="L22" s="38"/>
      <c r="M22" s="27"/>
      <c r="N22" s="38"/>
      <c r="O22" s="27"/>
      <c r="P22" s="162"/>
      <c r="Q22" s="157"/>
    </row>
    <row r="23" spans="1:17" x14ac:dyDescent="0.3">
      <c r="A23" s="102" t="s">
        <v>38</v>
      </c>
      <c r="B23" s="95"/>
      <c r="C23" s="5"/>
      <c r="D23" s="2"/>
      <c r="E23" s="6"/>
      <c r="F23" s="3"/>
      <c r="G23" s="7"/>
      <c r="H23" s="24"/>
      <c r="I23" s="8"/>
      <c r="J23" s="78"/>
      <c r="K23" s="25"/>
      <c r="L23" s="23"/>
      <c r="M23" s="24"/>
      <c r="N23" s="23"/>
      <c r="O23" s="24"/>
      <c r="P23" s="163"/>
      <c r="Q23" s="158"/>
    </row>
    <row r="24" spans="1:17" x14ac:dyDescent="0.3">
      <c r="A24" s="102" t="s">
        <v>39</v>
      </c>
      <c r="B24" s="95"/>
      <c r="C24" s="5"/>
      <c r="D24" s="2"/>
      <c r="E24" s="6">
        <v>10</v>
      </c>
      <c r="F24" s="3"/>
      <c r="G24" s="7"/>
      <c r="H24" s="24"/>
      <c r="I24" s="8"/>
      <c r="J24" s="78"/>
      <c r="K24" s="25"/>
      <c r="L24" s="23"/>
      <c r="M24" s="24"/>
      <c r="N24" s="23"/>
      <c r="O24" s="24"/>
      <c r="P24" s="163"/>
      <c r="Q24" s="159"/>
    </row>
    <row r="25" spans="1:17" x14ac:dyDescent="0.3">
      <c r="A25" s="102"/>
      <c r="B25" s="96"/>
      <c r="C25" s="5"/>
      <c r="D25" s="2"/>
      <c r="E25" s="9"/>
      <c r="F25" s="9"/>
      <c r="G25" s="10"/>
      <c r="H25" s="27"/>
      <c r="I25" s="8"/>
      <c r="J25" s="78"/>
      <c r="K25" s="26"/>
      <c r="L25" s="38"/>
      <c r="M25" s="27"/>
      <c r="N25" s="23"/>
      <c r="O25" s="24"/>
      <c r="P25" s="163"/>
      <c r="Q25" s="158"/>
    </row>
    <row r="26" spans="1:17" x14ac:dyDescent="0.3">
      <c r="A26" s="102" t="s">
        <v>40</v>
      </c>
      <c r="B26" s="96"/>
      <c r="C26" s="5"/>
      <c r="D26" s="2"/>
      <c r="E26" s="3"/>
      <c r="F26" s="3"/>
      <c r="G26" s="7"/>
      <c r="H26" s="24"/>
      <c r="I26" s="8"/>
      <c r="J26" s="78"/>
      <c r="K26" s="25"/>
      <c r="L26" s="23"/>
      <c r="M26" s="24"/>
      <c r="N26" s="23"/>
      <c r="O26" s="24"/>
      <c r="P26" s="163"/>
      <c r="Q26" s="159"/>
    </row>
    <row r="27" spans="1:17" x14ac:dyDescent="0.3">
      <c r="A27" s="102"/>
      <c r="B27" s="96"/>
      <c r="C27" s="5"/>
      <c r="D27" s="3"/>
      <c r="E27" s="3"/>
      <c r="F27" s="3"/>
      <c r="G27" s="7"/>
      <c r="H27" s="24"/>
      <c r="I27" s="8"/>
      <c r="J27" s="78"/>
      <c r="K27" s="25"/>
      <c r="L27" s="23"/>
      <c r="M27" s="24"/>
      <c r="N27" s="23"/>
      <c r="O27" s="24"/>
      <c r="P27" s="163"/>
      <c r="Q27" s="159"/>
    </row>
    <row r="28" spans="1:17" x14ac:dyDescent="0.3">
      <c r="A28" s="102" t="s">
        <v>41</v>
      </c>
      <c r="B28" s="96"/>
      <c r="C28" s="5"/>
      <c r="D28" s="12"/>
      <c r="E28" s="3"/>
      <c r="F28" s="3"/>
      <c r="G28" s="7"/>
      <c r="H28" s="24"/>
      <c r="I28" s="8"/>
      <c r="J28" s="78"/>
      <c r="K28" s="25"/>
      <c r="L28" s="23"/>
      <c r="M28" s="24"/>
      <c r="N28" s="23"/>
      <c r="O28" s="24"/>
      <c r="P28" s="163"/>
      <c r="Q28" s="159"/>
    </row>
    <row r="29" spans="1:17" x14ac:dyDescent="0.3">
      <c r="A29" s="102" t="s">
        <v>39</v>
      </c>
      <c r="B29" s="108"/>
      <c r="C29" s="109"/>
      <c r="D29" s="110"/>
      <c r="E29" s="111"/>
      <c r="F29" s="111"/>
      <c r="G29" s="112"/>
      <c r="H29" s="113"/>
      <c r="I29" s="8"/>
      <c r="J29" s="114"/>
      <c r="K29" s="175"/>
      <c r="L29" s="115"/>
      <c r="M29" s="113"/>
      <c r="N29" s="115"/>
      <c r="O29" s="113"/>
      <c r="P29" s="164"/>
      <c r="Q29" s="165"/>
    </row>
    <row r="30" spans="1:17" x14ac:dyDescent="0.3">
      <c r="A30" s="102"/>
      <c r="B30" s="108"/>
      <c r="C30" s="109"/>
      <c r="D30" s="110"/>
      <c r="E30" s="111"/>
      <c r="F30" s="111"/>
      <c r="G30" s="112"/>
      <c r="H30" s="113"/>
      <c r="I30" s="8"/>
      <c r="J30" s="114"/>
      <c r="K30" s="175"/>
      <c r="L30" s="115"/>
      <c r="M30" s="113"/>
      <c r="N30" s="115"/>
      <c r="O30" s="113"/>
      <c r="P30" s="164"/>
      <c r="Q30" s="165"/>
    </row>
    <row r="31" spans="1:17" x14ac:dyDescent="0.3">
      <c r="A31" s="102"/>
      <c r="B31" s="108"/>
      <c r="C31" s="109"/>
      <c r="D31" s="110"/>
      <c r="E31" s="111"/>
      <c r="F31" s="111"/>
      <c r="G31" s="112"/>
      <c r="H31" s="113"/>
      <c r="I31" s="8"/>
      <c r="J31" s="114"/>
      <c r="K31" s="175"/>
      <c r="L31" s="115"/>
      <c r="M31" s="113"/>
      <c r="N31" s="115"/>
      <c r="O31" s="113"/>
      <c r="P31" s="164"/>
      <c r="Q31" s="165"/>
    </row>
    <row r="32" spans="1:17" x14ac:dyDescent="0.3">
      <c r="A32" s="102"/>
      <c r="B32" s="108"/>
      <c r="C32" s="109"/>
      <c r="D32" s="110"/>
      <c r="E32" s="111"/>
      <c r="F32" s="111"/>
      <c r="G32" s="112"/>
      <c r="H32" s="113"/>
      <c r="I32" s="8"/>
      <c r="J32" s="114"/>
      <c r="K32" s="175"/>
      <c r="L32" s="115"/>
      <c r="M32" s="113"/>
      <c r="N32" s="115"/>
      <c r="O32" s="113"/>
      <c r="P32" s="164"/>
      <c r="Q32" s="165"/>
    </row>
    <row r="33" spans="1:17" ht="15" thickBot="1" x14ac:dyDescent="0.35">
      <c r="A33" s="102"/>
      <c r="B33" s="35"/>
      <c r="C33" s="35"/>
      <c r="D33" s="36"/>
      <c r="E33" s="36"/>
      <c r="F33" s="36"/>
      <c r="G33" s="39"/>
      <c r="H33" s="29"/>
      <c r="I33" s="18"/>
      <c r="J33" s="79"/>
      <c r="K33" s="28"/>
      <c r="L33" s="34"/>
      <c r="M33" s="29"/>
      <c r="N33" s="34"/>
      <c r="O33" s="29"/>
      <c r="P33" s="166"/>
      <c r="Q33" s="167"/>
    </row>
    <row r="34" spans="1:17" ht="15" thickBot="1" x14ac:dyDescent="0.35">
      <c r="A34" s="103"/>
      <c r="B34" s="63"/>
      <c r="C34" s="64"/>
      <c r="D34" s="64" t="s">
        <v>62</v>
      </c>
      <c r="E34" s="64">
        <f>SUM(E22:E33)</f>
        <v>10</v>
      </c>
      <c r="F34" s="64">
        <f>SUM(F22:F33)</f>
        <v>0</v>
      </c>
      <c r="G34" s="64">
        <f>SUM(G22:G33)</f>
        <v>0</v>
      </c>
      <c r="H34" s="64">
        <f>SUM(H22:H33)</f>
        <v>0</v>
      </c>
      <c r="I34" s="64"/>
      <c r="J34" s="64"/>
      <c r="K34" s="64"/>
      <c r="L34" s="64">
        <f>SUM(L22:L33)</f>
        <v>0</v>
      </c>
      <c r="M34" s="64">
        <f t="shared" ref="M34:Q34" si="3">SUM(M22:M33)</f>
        <v>0</v>
      </c>
      <c r="N34" s="64">
        <f t="shared" si="3"/>
        <v>0</v>
      </c>
      <c r="O34" s="64">
        <f t="shared" si="3"/>
        <v>0</v>
      </c>
      <c r="P34" s="64">
        <f t="shared" si="3"/>
        <v>0</v>
      </c>
      <c r="Q34" s="64">
        <f t="shared" si="3"/>
        <v>0</v>
      </c>
    </row>
    <row r="35" spans="1:17" x14ac:dyDescent="0.3">
      <c r="A35" s="161"/>
      <c r="B35" s="138"/>
      <c r="C35" s="138"/>
      <c r="D35" s="138" t="s">
        <v>76</v>
      </c>
      <c r="E35" s="138">
        <f>AVERAGE(E22:E33)</f>
        <v>10</v>
      </c>
      <c r="F35" s="138" t="e">
        <f>AVERAGE(F22:F33)</f>
        <v>#DIV/0!</v>
      </c>
      <c r="G35" s="138" t="e">
        <f>AVERAGE(G22:G33)</f>
        <v>#DIV/0!</v>
      </c>
      <c r="H35" s="138" t="e">
        <f>AVERAGE(H22:H33)</f>
        <v>#DIV/0!</v>
      </c>
      <c r="I35" s="138"/>
      <c r="J35" s="140" t="e">
        <f>AVERAGE(J22:J33)</f>
        <v>#DIV/0!</v>
      </c>
      <c r="K35" s="140"/>
      <c r="L35" s="140" t="e">
        <f>AVERAGE(L22:L33)</f>
        <v>#DIV/0!</v>
      </c>
      <c r="M35" s="140" t="e">
        <f>AVERAGE(M22:M33)</f>
        <v>#DIV/0!</v>
      </c>
      <c r="N35" s="140" t="e">
        <f t="shared" ref="N35:Q35" si="4">AVERAGE(N26:N33)</f>
        <v>#DIV/0!</v>
      </c>
      <c r="O35" s="140" t="e">
        <f t="shared" si="4"/>
        <v>#DIV/0!</v>
      </c>
      <c r="P35" s="140" t="e">
        <f t="shared" si="4"/>
        <v>#DIV/0!</v>
      </c>
      <c r="Q35" s="140" t="e">
        <f t="shared" si="4"/>
        <v>#DIV/0!</v>
      </c>
    </row>
    <row r="36" spans="1:17" ht="15" thickBot="1" x14ac:dyDescent="0.35"/>
    <row r="37" spans="1:17" s="41" customFormat="1" ht="15" thickBot="1" x14ac:dyDescent="0.35">
      <c r="A37" s="101" t="s">
        <v>35</v>
      </c>
      <c r="B37" s="179" t="s">
        <v>42</v>
      </c>
      <c r="C37" s="180"/>
      <c r="D37" s="180"/>
      <c r="E37" s="180"/>
      <c r="F37" s="180"/>
      <c r="G37" s="180"/>
      <c r="H37" s="181"/>
      <c r="I37" s="179" t="s">
        <v>16</v>
      </c>
      <c r="J37" s="181"/>
      <c r="K37" s="40"/>
      <c r="L37" s="74"/>
      <c r="M37" s="74"/>
      <c r="N37" s="182" t="s">
        <v>1</v>
      </c>
      <c r="O37" s="183"/>
      <c r="P37" s="182" t="s">
        <v>21</v>
      </c>
      <c r="Q37" s="183"/>
    </row>
    <row r="38" spans="1:17" s="93" customFormat="1" ht="66.599999999999994" thickBot="1" x14ac:dyDescent="0.35">
      <c r="A38" s="93" t="s">
        <v>43</v>
      </c>
      <c r="B38" s="83" t="s">
        <v>9</v>
      </c>
      <c r="C38" s="84" t="s">
        <v>2</v>
      </c>
      <c r="D38" s="84" t="s">
        <v>32</v>
      </c>
      <c r="E38" s="84" t="s">
        <v>31</v>
      </c>
      <c r="F38" s="84" t="s">
        <v>30</v>
      </c>
      <c r="G38" s="85" t="s">
        <v>29</v>
      </c>
      <c r="H38" s="86" t="s">
        <v>28</v>
      </c>
      <c r="I38" s="87" t="s">
        <v>14</v>
      </c>
      <c r="J38" s="88" t="s">
        <v>85</v>
      </c>
      <c r="K38" s="88" t="s">
        <v>86</v>
      </c>
      <c r="L38" s="91" t="s">
        <v>25</v>
      </c>
      <c r="M38" s="92" t="s">
        <v>13</v>
      </c>
      <c r="N38" s="169" t="s">
        <v>26</v>
      </c>
      <c r="O38" s="170" t="s">
        <v>27</v>
      </c>
      <c r="P38" s="91" t="s">
        <v>22</v>
      </c>
      <c r="Q38" s="92" t="s">
        <v>23</v>
      </c>
    </row>
    <row r="39" spans="1:17" ht="14.4" customHeight="1" x14ac:dyDescent="0.3">
      <c r="A39" s="97"/>
      <c r="B39" s="94"/>
      <c r="C39" s="43"/>
      <c r="D39" s="2"/>
      <c r="E39" s="44"/>
      <c r="F39" s="9"/>
      <c r="G39" s="10"/>
      <c r="H39" s="27"/>
      <c r="I39" s="11"/>
      <c r="J39" s="80"/>
      <c r="K39" s="26"/>
      <c r="L39" s="38"/>
      <c r="M39" s="27"/>
      <c r="N39" s="38"/>
      <c r="O39" s="27"/>
      <c r="P39" s="81"/>
      <c r="Q39" s="82"/>
    </row>
    <row r="40" spans="1:17" x14ac:dyDescent="0.3">
      <c r="A40" s="102" t="s">
        <v>44</v>
      </c>
      <c r="B40" s="95"/>
      <c r="C40" s="5"/>
      <c r="D40" s="2"/>
      <c r="E40" s="6"/>
      <c r="F40" s="3"/>
      <c r="G40" s="7"/>
      <c r="H40" s="24"/>
      <c r="I40" s="8"/>
      <c r="J40" s="78"/>
      <c r="K40" s="25"/>
      <c r="L40" s="23"/>
      <c r="M40" s="24"/>
      <c r="N40" s="23"/>
      <c r="O40" s="24"/>
      <c r="P40" s="23"/>
      <c r="Q40" s="75"/>
    </row>
    <row r="41" spans="1:17" x14ac:dyDescent="0.3">
      <c r="A41" s="102" t="s">
        <v>45</v>
      </c>
      <c r="B41" s="95"/>
      <c r="C41" s="5"/>
      <c r="D41" s="2"/>
      <c r="E41" s="6">
        <v>5</v>
      </c>
      <c r="F41" s="3"/>
      <c r="G41" s="7"/>
      <c r="H41" s="24"/>
      <c r="I41" s="8"/>
      <c r="J41" s="78"/>
      <c r="K41" s="25"/>
      <c r="L41" s="23"/>
      <c r="M41" s="24"/>
      <c r="N41" s="23"/>
      <c r="O41" s="24"/>
      <c r="P41" s="23"/>
      <c r="Q41" s="76"/>
    </row>
    <row r="42" spans="1:17" x14ac:dyDescent="0.3">
      <c r="A42" s="102" t="s">
        <v>46</v>
      </c>
      <c r="B42" s="96"/>
      <c r="C42" s="5"/>
      <c r="D42" s="2"/>
      <c r="E42" s="9"/>
      <c r="F42" s="9"/>
      <c r="G42" s="10"/>
      <c r="H42" s="27"/>
      <c r="I42" s="8"/>
      <c r="J42" s="78"/>
      <c r="K42" s="26"/>
      <c r="L42" s="38"/>
      <c r="M42" s="27"/>
      <c r="N42" s="23"/>
      <c r="O42" s="24"/>
      <c r="P42" s="23"/>
      <c r="Q42" s="75"/>
    </row>
    <row r="43" spans="1:17" x14ac:dyDescent="0.3">
      <c r="A43" s="102" t="s">
        <v>47</v>
      </c>
      <c r="B43" s="96"/>
      <c r="C43" s="5"/>
      <c r="D43" s="2"/>
      <c r="E43" s="3"/>
      <c r="F43" s="3"/>
      <c r="G43" s="7"/>
      <c r="H43" s="24"/>
      <c r="I43" s="8"/>
      <c r="J43" s="78"/>
      <c r="K43" s="25"/>
      <c r="L43" s="23"/>
      <c r="M43" s="24"/>
      <c r="N43" s="23"/>
      <c r="O43" s="24"/>
      <c r="P43" s="23"/>
      <c r="Q43" s="76"/>
    </row>
    <row r="44" spans="1:17" x14ac:dyDescent="0.3">
      <c r="A44" s="102" t="s">
        <v>48</v>
      </c>
      <c r="B44" s="96"/>
      <c r="C44" s="5"/>
      <c r="D44" s="3"/>
      <c r="E44" s="3"/>
      <c r="F44" s="3"/>
      <c r="G44" s="7"/>
      <c r="H44" s="24"/>
      <c r="I44" s="8"/>
      <c r="J44" s="78"/>
      <c r="K44" s="25"/>
      <c r="L44" s="23"/>
      <c r="M44" s="24"/>
      <c r="N44" s="23"/>
      <c r="O44" s="24"/>
      <c r="P44" s="23"/>
      <c r="Q44" s="76"/>
    </row>
    <row r="45" spans="1:17" x14ac:dyDescent="0.3">
      <c r="A45" s="102" t="s">
        <v>49</v>
      </c>
      <c r="B45" s="96"/>
      <c r="C45" s="5"/>
      <c r="D45" s="12"/>
      <c r="E45" s="3"/>
      <c r="F45" s="3"/>
      <c r="G45" s="7"/>
      <c r="H45" s="24"/>
      <c r="I45" s="8"/>
      <c r="J45" s="78"/>
      <c r="K45" s="25"/>
      <c r="L45" s="23"/>
      <c r="M45" s="24"/>
      <c r="N45" s="23"/>
      <c r="O45" s="24"/>
      <c r="P45" s="23"/>
      <c r="Q45" s="76"/>
    </row>
    <row r="46" spans="1:17" x14ac:dyDescent="0.3">
      <c r="A46" s="102" t="s">
        <v>50</v>
      </c>
      <c r="B46" s="108"/>
      <c r="C46" s="109"/>
      <c r="D46" s="110"/>
      <c r="E46" s="111"/>
      <c r="F46" s="111"/>
      <c r="G46" s="112"/>
      <c r="H46" s="113"/>
      <c r="I46" s="8"/>
      <c r="J46" s="114"/>
      <c r="K46" s="175"/>
      <c r="L46" s="115"/>
      <c r="M46" s="113"/>
      <c r="N46" s="115"/>
      <c r="O46" s="113"/>
      <c r="P46" s="115"/>
      <c r="Q46" s="116"/>
    </row>
    <row r="47" spans="1:17" x14ac:dyDescent="0.3">
      <c r="A47" s="102" t="s">
        <v>107</v>
      </c>
      <c r="B47" s="108"/>
      <c r="C47" s="109"/>
      <c r="D47" s="110"/>
      <c r="E47" s="111"/>
      <c r="F47" s="111"/>
      <c r="G47" s="112"/>
      <c r="H47" s="113"/>
      <c r="I47" s="8"/>
      <c r="J47" s="114"/>
      <c r="K47" s="175"/>
      <c r="L47" s="115"/>
      <c r="M47" s="113"/>
      <c r="N47" s="115"/>
      <c r="O47" s="113"/>
      <c r="P47" s="115"/>
      <c r="Q47" s="116"/>
    </row>
    <row r="48" spans="1:17" x14ac:dyDescent="0.3">
      <c r="A48" s="102" t="s">
        <v>108</v>
      </c>
      <c r="B48" s="108"/>
      <c r="C48" s="109"/>
      <c r="D48" s="110"/>
      <c r="E48" s="111"/>
      <c r="F48" s="111"/>
      <c r="G48" s="112"/>
      <c r="H48" s="113"/>
      <c r="I48" s="8"/>
      <c r="J48" s="114"/>
      <c r="K48" s="175"/>
      <c r="L48" s="115"/>
      <c r="M48" s="113"/>
      <c r="N48" s="115"/>
      <c r="O48" s="113"/>
      <c r="P48" s="115"/>
      <c r="Q48" s="116"/>
    </row>
    <row r="49" spans="1:17" x14ac:dyDescent="0.3">
      <c r="A49" s="102" t="s">
        <v>109</v>
      </c>
      <c r="B49" s="108"/>
      <c r="C49" s="109"/>
      <c r="D49" s="110"/>
      <c r="E49" s="111"/>
      <c r="F49" s="111"/>
      <c r="G49" s="112"/>
      <c r="H49" s="113"/>
      <c r="I49" s="8"/>
      <c r="J49" s="114"/>
      <c r="K49" s="175"/>
      <c r="L49" s="115"/>
      <c r="M49" s="113"/>
      <c r="N49" s="115"/>
      <c r="O49" s="113"/>
      <c r="P49" s="115"/>
      <c r="Q49" s="116"/>
    </row>
    <row r="50" spans="1:17" ht="15" thickBot="1" x14ac:dyDescent="0.35">
      <c r="A50" s="102"/>
      <c r="B50" s="35"/>
      <c r="C50" s="35"/>
      <c r="D50" s="36"/>
      <c r="E50" s="36"/>
      <c r="F50" s="36"/>
      <c r="G50" s="39"/>
      <c r="H50" s="29"/>
      <c r="I50" s="18"/>
      <c r="J50" s="79"/>
      <c r="K50" s="28"/>
      <c r="L50" s="34"/>
      <c r="M50" s="29"/>
      <c r="N50" s="34"/>
      <c r="O50" s="29"/>
      <c r="P50" s="34"/>
      <c r="Q50" s="77"/>
    </row>
    <row r="51" spans="1:17" ht="15" thickBot="1" x14ac:dyDescent="0.35">
      <c r="A51" s="103"/>
      <c r="B51" s="63"/>
      <c r="C51" s="64"/>
      <c r="D51" s="64" t="s">
        <v>62</v>
      </c>
      <c r="E51" s="64">
        <f>SUM(E39:E50)</f>
        <v>5</v>
      </c>
      <c r="F51" s="64">
        <f>SUM(F39:F50)</f>
        <v>0</v>
      </c>
      <c r="G51" s="64">
        <f>SUM(G39:G50)</f>
        <v>0</v>
      </c>
      <c r="H51" s="64">
        <f>SUM(H39:H50)</f>
        <v>0</v>
      </c>
      <c r="I51" s="64"/>
      <c r="J51" s="64"/>
      <c r="K51" s="64"/>
      <c r="L51" s="64">
        <f>SUM(L39:L50)</f>
        <v>0</v>
      </c>
      <c r="M51" s="64">
        <f t="shared" ref="M51" si="5">SUM(M39:M50)</f>
        <v>0</v>
      </c>
      <c r="N51" s="64">
        <f t="shared" ref="N51" si="6">SUM(N39:N50)</f>
        <v>0</v>
      </c>
      <c r="O51" s="64">
        <f t="shared" ref="O51" si="7">SUM(O39:O50)</f>
        <v>0</v>
      </c>
      <c r="P51" s="64">
        <f t="shared" ref="P51" si="8">SUM(P39:P50)</f>
        <v>0</v>
      </c>
      <c r="Q51" s="64">
        <f t="shared" ref="Q51" si="9">SUM(Q39:Q50)</f>
        <v>0</v>
      </c>
    </row>
    <row r="52" spans="1:17" x14ac:dyDescent="0.3">
      <c r="A52" s="161"/>
      <c r="B52" s="138"/>
      <c r="C52" s="138"/>
      <c r="D52" s="138" t="s">
        <v>76</v>
      </c>
      <c r="E52" s="138">
        <f>AVERAGE(E39:E50)</f>
        <v>5</v>
      </c>
      <c r="F52" s="138" t="e">
        <f t="shared" ref="F52:H52" si="10">AVERAGE(F39:F50)</f>
        <v>#DIV/0!</v>
      </c>
      <c r="G52" s="138" t="e">
        <f t="shared" si="10"/>
        <v>#DIV/0!</v>
      </c>
      <c r="H52" s="138" t="e">
        <f t="shared" si="10"/>
        <v>#DIV/0!</v>
      </c>
      <c r="I52" s="138"/>
      <c r="J52" s="140" t="e">
        <f>AVERAGE(J39:J50)</f>
        <v>#DIV/0!</v>
      </c>
      <c r="K52" s="140"/>
      <c r="L52" s="138" t="e">
        <f>AVERAGE(L39:L50)</f>
        <v>#DIV/0!</v>
      </c>
      <c r="M52" s="138" t="e">
        <f t="shared" ref="M52:O52" si="11">AVERAGE(M39:M50)</f>
        <v>#DIV/0!</v>
      </c>
      <c r="N52" s="138" t="e">
        <f t="shared" si="11"/>
        <v>#DIV/0!</v>
      </c>
      <c r="O52" s="138" t="e">
        <f t="shared" si="11"/>
        <v>#DIV/0!</v>
      </c>
      <c r="P52" s="138" t="e">
        <f>AVERAGE(P39:P50)</f>
        <v>#DIV/0!</v>
      </c>
      <c r="Q52" s="138" t="e">
        <f>AVERAGE(Q39:Q50)</f>
        <v>#DIV/0!</v>
      </c>
    </row>
    <row r="53" spans="1:17" ht="15" thickBot="1" x14ac:dyDescent="0.35"/>
    <row r="54" spans="1:17" s="41" customFormat="1" ht="15" thickBot="1" x14ac:dyDescent="0.35">
      <c r="A54" s="101" t="s">
        <v>35</v>
      </c>
      <c r="B54" s="179" t="s">
        <v>42</v>
      </c>
      <c r="C54" s="180"/>
      <c r="D54" s="180"/>
      <c r="E54" s="180"/>
      <c r="F54" s="180"/>
      <c r="G54" s="180"/>
      <c r="H54" s="181"/>
      <c r="I54" s="179" t="s">
        <v>16</v>
      </c>
      <c r="J54" s="181"/>
      <c r="K54" s="40"/>
      <c r="L54" s="74"/>
      <c r="M54" s="74"/>
      <c r="N54" s="182" t="s">
        <v>1</v>
      </c>
      <c r="O54" s="183"/>
      <c r="P54" s="182" t="s">
        <v>21</v>
      </c>
      <c r="Q54" s="183"/>
    </row>
    <row r="55" spans="1:17" s="93" customFormat="1" ht="66.599999999999994" thickBot="1" x14ac:dyDescent="0.35">
      <c r="A55" s="93" t="s">
        <v>51</v>
      </c>
      <c r="B55" s="83" t="s">
        <v>9</v>
      </c>
      <c r="C55" s="84" t="s">
        <v>2</v>
      </c>
      <c r="D55" s="84" t="s">
        <v>32</v>
      </c>
      <c r="E55" s="84" t="s">
        <v>31</v>
      </c>
      <c r="F55" s="84" t="s">
        <v>30</v>
      </c>
      <c r="G55" s="85" t="s">
        <v>29</v>
      </c>
      <c r="H55" s="86" t="s">
        <v>28</v>
      </c>
      <c r="I55" s="87" t="s">
        <v>14</v>
      </c>
      <c r="J55" s="88" t="s">
        <v>85</v>
      </c>
      <c r="K55" s="88" t="s">
        <v>86</v>
      </c>
      <c r="L55" s="91" t="s">
        <v>25</v>
      </c>
      <c r="M55" s="92" t="s">
        <v>13</v>
      </c>
      <c r="N55" s="169" t="s">
        <v>26</v>
      </c>
      <c r="O55" s="170" t="s">
        <v>27</v>
      </c>
      <c r="P55" s="91" t="s">
        <v>22</v>
      </c>
      <c r="Q55" s="92" t="s">
        <v>23</v>
      </c>
    </row>
    <row r="56" spans="1:17" ht="14.4" customHeight="1" x14ac:dyDescent="0.3">
      <c r="A56" s="97"/>
      <c r="B56" s="94"/>
      <c r="C56" s="43"/>
      <c r="D56" s="2"/>
      <c r="E56" s="44"/>
      <c r="F56" s="9"/>
      <c r="G56" s="10"/>
      <c r="H56" s="27"/>
      <c r="I56" s="11"/>
      <c r="J56" s="80"/>
      <c r="K56" s="26"/>
      <c r="L56" s="38"/>
      <c r="M56" s="27"/>
      <c r="N56" s="38"/>
      <c r="O56" s="27"/>
      <c r="P56" s="81"/>
      <c r="Q56" s="82"/>
    </row>
    <row r="57" spans="1:17" x14ac:dyDescent="0.3">
      <c r="A57" s="102" t="s">
        <v>52</v>
      </c>
      <c r="B57" s="95"/>
      <c r="C57" s="5"/>
      <c r="D57" s="2"/>
      <c r="E57" s="6"/>
      <c r="F57" s="3"/>
      <c r="G57" s="7"/>
      <c r="H57" s="24"/>
      <c r="I57" s="8"/>
      <c r="J57" s="78"/>
      <c r="K57" s="25"/>
      <c r="L57" s="23"/>
      <c r="M57" s="24"/>
      <c r="N57" s="23"/>
      <c r="O57" s="24"/>
      <c r="P57" s="23"/>
      <c r="Q57" s="75"/>
    </row>
    <row r="58" spans="1:17" x14ac:dyDescent="0.3">
      <c r="A58" s="102" t="s">
        <v>53</v>
      </c>
      <c r="B58" s="95"/>
      <c r="C58" s="5"/>
      <c r="D58" s="2"/>
      <c r="E58" s="6">
        <v>3</v>
      </c>
      <c r="F58" s="3"/>
      <c r="G58" s="7"/>
      <c r="H58" s="24"/>
      <c r="I58" s="8"/>
      <c r="J58" s="78"/>
      <c r="K58" s="25"/>
      <c r="L58" s="23"/>
      <c r="M58" s="24"/>
      <c r="N58" s="23"/>
      <c r="O58" s="24"/>
      <c r="P58" s="23"/>
      <c r="Q58" s="76"/>
    </row>
    <row r="59" spans="1:17" x14ac:dyDescent="0.3">
      <c r="A59" s="102" t="s">
        <v>54</v>
      </c>
      <c r="B59" s="96"/>
      <c r="C59" s="5"/>
      <c r="D59" s="2"/>
      <c r="E59" s="9"/>
      <c r="F59" s="9"/>
      <c r="G59" s="10"/>
      <c r="H59" s="27"/>
      <c r="I59" s="8"/>
      <c r="J59" s="78"/>
      <c r="K59" s="26"/>
      <c r="L59" s="38"/>
      <c r="M59" s="27"/>
      <c r="N59" s="23"/>
      <c r="O59" s="24"/>
      <c r="P59" s="23"/>
      <c r="Q59" s="75"/>
    </row>
    <row r="60" spans="1:17" x14ac:dyDescent="0.3">
      <c r="A60" s="102" t="s">
        <v>55</v>
      </c>
      <c r="B60" s="96"/>
      <c r="C60" s="5"/>
      <c r="D60" s="2"/>
      <c r="E60" s="3"/>
      <c r="F60" s="3"/>
      <c r="G60" s="7"/>
      <c r="H60" s="24"/>
      <c r="I60" s="8"/>
      <c r="J60" s="78"/>
      <c r="K60" s="25"/>
      <c r="L60" s="23"/>
      <c r="M60" s="24"/>
      <c r="N60" s="23"/>
      <c r="O60" s="24"/>
      <c r="P60" s="23"/>
      <c r="Q60" s="76"/>
    </row>
    <row r="61" spans="1:17" x14ac:dyDescent="0.3">
      <c r="A61" s="102" t="s">
        <v>57</v>
      </c>
      <c r="B61" s="96"/>
      <c r="C61" s="5"/>
      <c r="D61" s="3"/>
      <c r="E61" s="3"/>
      <c r="F61" s="3"/>
      <c r="G61" s="7"/>
      <c r="H61" s="24"/>
      <c r="I61" s="8"/>
      <c r="J61" s="78"/>
      <c r="K61" s="25"/>
      <c r="L61" s="23"/>
      <c r="M61" s="24"/>
      <c r="N61" s="23"/>
      <c r="O61" s="24"/>
      <c r="P61" s="23"/>
      <c r="Q61" s="76"/>
    </row>
    <row r="62" spans="1:17" x14ac:dyDescent="0.3">
      <c r="A62" s="102" t="s">
        <v>56</v>
      </c>
      <c r="B62" s="96"/>
      <c r="C62" s="5"/>
      <c r="D62" s="12"/>
      <c r="E62" s="3"/>
      <c r="F62" s="3"/>
      <c r="G62" s="7"/>
      <c r="H62" s="24"/>
      <c r="I62" s="8"/>
      <c r="J62" s="78"/>
      <c r="K62" s="25"/>
      <c r="L62" s="23"/>
      <c r="M62" s="24"/>
      <c r="N62" s="23"/>
      <c r="O62" s="24"/>
      <c r="P62" s="23"/>
      <c r="Q62" s="76"/>
    </row>
    <row r="63" spans="1:17" x14ac:dyDescent="0.3">
      <c r="A63" s="102"/>
      <c r="B63" s="108"/>
      <c r="C63" s="109"/>
      <c r="D63" s="110"/>
      <c r="E63" s="111"/>
      <c r="F63" s="111"/>
      <c r="G63" s="112"/>
      <c r="H63" s="113"/>
      <c r="I63" s="8"/>
      <c r="J63" s="114"/>
      <c r="K63" s="175"/>
      <c r="L63" s="115"/>
      <c r="M63" s="113"/>
      <c r="N63" s="115"/>
      <c r="O63" s="113"/>
      <c r="P63" s="115"/>
      <c r="Q63" s="116"/>
    </row>
    <row r="64" spans="1:17" x14ac:dyDescent="0.3">
      <c r="A64" s="102"/>
      <c r="B64" s="108"/>
      <c r="C64" s="109"/>
      <c r="D64" s="110"/>
      <c r="E64" s="111"/>
      <c r="F64" s="111"/>
      <c r="G64" s="112"/>
      <c r="H64" s="113"/>
      <c r="I64" s="8"/>
      <c r="J64" s="114"/>
      <c r="K64" s="175"/>
      <c r="L64" s="115"/>
      <c r="M64" s="113"/>
      <c r="N64" s="115"/>
      <c r="O64" s="113"/>
      <c r="P64" s="115"/>
      <c r="Q64" s="116"/>
    </row>
    <row r="65" spans="1:17" x14ac:dyDescent="0.3">
      <c r="A65" s="102"/>
      <c r="B65" s="108"/>
      <c r="C65" s="109"/>
      <c r="D65" s="110"/>
      <c r="E65" s="111"/>
      <c r="F65" s="111"/>
      <c r="G65" s="112"/>
      <c r="H65" s="113"/>
      <c r="I65" s="8"/>
      <c r="J65" s="114"/>
      <c r="K65" s="175"/>
      <c r="L65" s="115"/>
      <c r="M65" s="113"/>
      <c r="N65" s="115"/>
      <c r="O65" s="113"/>
      <c r="P65" s="115"/>
      <c r="Q65" s="116"/>
    </row>
    <row r="66" spans="1:17" x14ac:dyDescent="0.3">
      <c r="A66" s="102"/>
      <c r="B66" s="108"/>
      <c r="C66" s="109"/>
      <c r="D66" s="110"/>
      <c r="E66" s="111"/>
      <c r="F66" s="111"/>
      <c r="G66" s="112"/>
      <c r="H66" s="113"/>
      <c r="I66" s="8"/>
      <c r="J66" s="114"/>
      <c r="K66" s="175"/>
      <c r="L66" s="115"/>
      <c r="M66" s="113"/>
      <c r="N66" s="115"/>
      <c r="O66" s="113"/>
      <c r="P66" s="115"/>
      <c r="Q66" s="116"/>
    </row>
    <row r="67" spans="1:17" ht="15" thickBot="1" x14ac:dyDescent="0.35">
      <c r="A67" s="102"/>
      <c r="B67" s="35"/>
      <c r="C67" s="35"/>
      <c r="D67" s="36"/>
      <c r="E67" s="36"/>
      <c r="F67" s="36"/>
      <c r="G67" s="39"/>
      <c r="H67" s="29"/>
      <c r="I67" s="18"/>
      <c r="J67" s="79"/>
      <c r="K67" s="28"/>
      <c r="L67" s="34"/>
      <c r="M67" s="29"/>
      <c r="N67" s="34"/>
      <c r="O67" s="29"/>
      <c r="P67" s="34"/>
      <c r="Q67" s="77"/>
    </row>
    <row r="68" spans="1:17" ht="15" thickBot="1" x14ac:dyDescent="0.35">
      <c r="A68" s="103"/>
      <c r="B68" s="63"/>
      <c r="C68" s="64"/>
      <c r="D68" s="64" t="s">
        <v>62</v>
      </c>
      <c r="E68" s="64">
        <f>SUM(E56:E67)</f>
        <v>3</v>
      </c>
      <c r="F68" s="64">
        <f>SUM(F56:F67)</f>
        <v>0</v>
      </c>
      <c r="G68" s="64">
        <f>SUM(G56:G67)</f>
        <v>0</v>
      </c>
      <c r="H68" s="64">
        <f>SUM(H56:H67)</f>
        <v>0</v>
      </c>
      <c r="I68" s="64"/>
      <c r="J68" s="64"/>
      <c r="K68" s="64"/>
      <c r="L68" s="64">
        <f>SUM(L56:L67)</f>
        <v>0</v>
      </c>
      <c r="M68" s="64">
        <f t="shared" ref="M68" si="12">SUM(M56:M67)</f>
        <v>0</v>
      </c>
      <c r="N68" s="64">
        <f t="shared" ref="N68" si="13">SUM(N56:N67)</f>
        <v>0</v>
      </c>
      <c r="O68" s="64">
        <f t="shared" ref="O68" si="14">SUM(O56:O67)</f>
        <v>0</v>
      </c>
      <c r="P68" s="64">
        <f t="shared" ref="P68" si="15">SUM(P56:P67)</f>
        <v>0</v>
      </c>
      <c r="Q68" s="64">
        <f t="shared" ref="Q68" si="16">SUM(Q56:Q67)</f>
        <v>0</v>
      </c>
    </row>
    <row r="69" spans="1:17" x14ac:dyDescent="0.3">
      <c r="A69" s="161"/>
      <c r="B69" s="138"/>
      <c r="C69" s="138"/>
      <c r="D69" s="138" t="s">
        <v>76</v>
      </c>
      <c r="E69" s="138">
        <f>AVERAGE(E56:E67)</f>
        <v>3</v>
      </c>
      <c r="F69" s="138" t="e">
        <f t="shared" ref="F69:H69" si="17">AVERAGE(F56:F67)</f>
        <v>#DIV/0!</v>
      </c>
      <c r="G69" s="138" t="e">
        <f t="shared" si="17"/>
        <v>#DIV/0!</v>
      </c>
      <c r="H69" s="138" t="e">
        <f t="shared" si="17"/>
        <v>#DIV/0!</v>
      </c>
      <c r="I69" s="138"/>
      <c r="J69" s="140" t="e">
        <f>AVERAGE(J56:J67)</f>
        <v>#DIV/0!</v>
      </c>
      <c r="K69" s="140"/>
      <c r="L69" s="138" t="e">
        <f>AVERAGE(L56:L67)</f>
        <v>#DIV/0!</v>
      </c>
      <c r="M69" s="138" t="e">
        <f t="shared" ref="M69:O69" si="18">AVERAGE(M56:M67)</f>
        <v>#DIV/0!</v>
      </c>
      <c r="N69" s="138" t="e">
        <f t="shared" si="18"/>
        <v>#DIV/0!</v>
      </c>
      <c r="O69" s="138" t="e">
        <f t="shared" si="18"/>
        <v>#DIV/0!</v>
      </c>
      <c r="P69" s="138" t="e">
        <f>AVERAGE(P56:P67)</f>
        <v>#DIV/0!</v>
      </c>
      <c r="Q69" s="138" t="e">
        <f>AVERAGE(Q56:Q67)</f>
        <v>#DIV/0!</v>
      </c>
    </row>
    <row r="70" spans="1:17" ht="15" thickBot="1" x14ac:dyDescent="0.35"/>
    <row r="71" spans="1:17" s="41" customFormat="1" ht="15" thickBot="1" x14ac:dyDescent="0.35">
      <c r="A71" s="101" t="s">
        <v>35</v>
      </c>
      <c r="B71" s="179" t="s">
        <v>42</v>
      </c>
      <c r="C71" s="180"/>
      <c r="D71" s="180"/>
      <c r="E71" s="180"/>
      <c r="F71" s="180"/>
      <c r="G71" s="180"/>
      <c r="H71" s="181"/>
      <c r="I71" s="179" t="s">
        <v>16</v>
      </c>
      <c r="J71" s="181"/>
      <c r="K71" s="40"/>
      <c r="L71" s="74"/>
      <c r="M71" s="74"/>
      <c r="N71" s="182" t="s">
        <v>1</v>
      </c>
      <c r="O71" s="183"/>
      <c r="P71" s="182" t="s">
        <v>21</v>
      </c>
      <c r="Q71" s="183"/>
    </row>
    <row r="72" spans="1:17" s="93" customFormat="1" ht="66.599999999999994" thickBot="1" x14ac:dyDescent="0.35">
      <c r="A72" s="93" t="s">
        <v>58</v>
      </c>
      <c r="B72" s="83" t="s">
        <v>9</v>
      </c>
      <c r="C72" s="84" t="s">
        <v>2</v>
      </c>
      <c r="D72" s="84" t="s">
        <v>32</v>
      </c>
      <c r="E72" s="84" t="s">
        <v>31</v>
      </c>
      <c r="F72" s="84" t="s">
        <v>30</v>
      </c>
      <c r="G72" s="85" t="s">
        <v>29</v>
      </c>
      <c r="H72" s="86" t="s">
        <v>28</v>
      </c>
      <c r="I72" s="87" t="s">
        <v>14</v>
      </c>
      <c r="J72" s="88" t="s">
        <v>85</v>
      </c>
      <c r="K72" s="88" t="s">
        <v>86</v>
      </c>
      <c r="L72" s="91" t="s">
        <v>25</v>
      </c>
      <c r="M72" s="92" t="s">
        <v>13</v>
      </c>
      <c r="N72" s="169" t="s">
        <v>26</v>
      </c>
      <c r="O72" s="170" t="s">
        <v>27</v>
      </c>
      <c r="P72" s="91" t="s">
        <v>22</v>
      </c>
      <c r="Q72" s="92" t="s">
        <v>23</v>
      </c>
    </row>
    <row r="73" spans="1:17" ht="14.4" customHeight="1" x14ac:dyDescent="0.3">
      <c r="A73" s="97"/>
      <c r="B73" s="94"/>
      <c r="C73" s="43"/>
      <c r="D73" s="2"/>
      <c r="E73" s="44"/>
      <c r="F73" s="9"/>
      <c r="G73" s="10"/>
      <c r="H73" s="27"/>
      <c r="I73" s="11"/>
      <c r="J73" s="80"/>
      <c r="K73" s="26"/>
      <c r="L73" s="38"/>
      <c r="M73" s="27"/>
      <c r="N73" s="38"/>
      <c r="O73" s="27"/>
      <c r="P73" s="81"/>
      <c r="Q73" s="82"/>
    </row>
    <row r="74" spans="1:17" x14ac:dyDescent="0.3">
      <c r="A74" s="102" t="s">
        <v>59</v>
      </c>
      <c r="B74" s="95"/>
      <c r="C74" s="5"/>
      <c r="D74" s="2"/>
      <c r="E74" s="6"/>
      <c r="F74" s="3"/>
      <c r="G74" s="7"/>
      <c r="H74" s="24"/>
      <c r="I74" s="8"/>
      <c r="J74" s="78"/>
      <c r="K74" s="25"/>
      <c r="L74" s="23"/>
      <c r="M74" s="24"/>
      <c r="N74" s="23"/>
      <c r="O74" s="24"/>
      <c r="P74" s="23"/>
      <c r="Q74" s="75"/>
    </row>
    <row r="75" spans="1:17" x14ac:dyDescent="0.3">
      <c r="A75" s="102" t="s">
        <v>60</v>
      </c>
      <c r="B75" s="95"/>
      <c r="C75" s="5"/>
      <c r="D75" s="2"/>
      <c r="E75" s="6">
        <v>2</v>
      </c>
      <c r="F75" s="3"/>
      <c r="G75" s="7"/>
      <c r="H75" s="24"/>
      <c r="I75" s="8"/>
      <c r="J75" s="78"/>
      <c r="K75" s="25"/>
      <c r="L75" s="23"/>
      <c r="M75" s="24"/>
      <c r="N75" s="23"/>
      <c r="O75" s="24"/>
      <c r="P75" s="23"/>
      <c r="Q75" s="76"/>
    </row>
    <row r="76" spans="1:17" x14ac:dyDescent="0.3">
      <c r="A76" s="102" t="s">
        <v>61</v>
      </c>
      <c r="B76" s="96"/>
      <c r="C76" s="5"/>
      <c r="D76" s="2"/>
      <c r="E76" s="9"/>
      <c r="F76" s="9"/>
      <c r="G76" s="10"/>
      <c r="H76" s="27"/>
      <c r="I76" s="8"/>
      <c r="J76" s="78"/>
      <c r="K76" s="26"/>
      <c r="L76" s="38"/>
      <c r="M76" s="27"/>
      <c r="N76" s="23"/>
      <c r="O76" s="24"/>
      <c r="P76" s="23"/>
      <c r="Q76" s="75"/>
    </row>
    <row r="77" spans="1:17" x14ac:dyDescent="0.3">
      <c r="A77" s="102"/>
      <c r="B77" s="96"/>
      <c r="C77" s="5"/>
      <c r="D77" s="2"/>
      <c r="E77" s="3"/>
      <c r="F77" s="3"/>
      <c r="G77" s="7"/>
      <c r="H77" s="24"/>
      <c r="I77" s="8"/>
      <c r="J77" s="78"/>
      <c r="K77" s="25"/>
      <c r="L77" s="23"/>
      <c r="M77" s="24"/>
      <c r="N77" s="23"/>
      <c r="O77" s="24"/>
      <c r="P77" s="23"/>
      <c r="Q77" s="76"/>
    </row>
    <row r="78" spans="1:17" x14ac:dyDescent="0.3">
      <c r="A78" s="102"/>
      <c r="B78" s="96"/>
      <c r="C78" s="5"/>
      <c r="D78" s="3"/>
      <c r="E78" s="3"/>
      <c r="F78" s="3"/>
      <c r="G78" s="7"/>
      <c r="H78" s="24"/>
      <c r="I78" s="8"/>
      <c r="J78" s="78"/>
      <c r="K78" s="25"/>
      <c r="L78" s="23"/>
      <c r="M78" s="24"/>
      <c r="N78" s="23"/>
      <c r="O78" s="24"/>
      <c r="P78" s="23"/>
      <c r="Q78" s="76"/>
    </row>
    <row r="79" spans="1:17" x14ac:dyDescent="0.3">
      <c r="A79" s="102"/>
      <c r="B79" s="96"/>
      <c r="C79" s="5"/>
      <c r="D79" s="12"/>
      <c r="E79" s="3"/>
      <c r="F79" s="3"/>
      <c r="G79" s="7"/>
      <c r="H79" s="24"/>
      <c r="I79" s="8"/>
      <c r="J79" s="78"/>
      <c r="K79" s="25"/>
      <c r="L79" s="23"/>
      <c r="M79" s="24"/>
      <c r="N79" s="23"/>
      <c r="O79" s="24"/>
      <c r="P79" s="23"/>
      <c r="Q79" s="76"/>
    </row>
    <row r="80" spans="1:17" x14ac:dyDescent="0.3">
      <c r="A80" s="102"/>
      <c r="B80" s="108"/>
      <c r="C80" s="109"/>
      <c r="D80" s="110"/>
      <c r="E80" s="111"/>
      <c r="F80" s="111"/>
      <c r="G80" s="112"/>
      <c r="H80" s="113"/>
      <c r="I80" s="8"/>
      <c r="J80" s="114"/>
      <c r="K80" s="175"/>
      <c r="L80" s="115"/>
      <c r="M80" s="113"/>
      <c r="N80" s="115"/>
      <c r="O80" s="113"/>
      <c r="P80" s="115"/>
      <c r="Q80" s="116"/>
    </row>
    <row r="81" spans="1:17" x14ac:dyDescent="0.3">
      <c r="A81" s="102"/>
      <c r="B81" s="108"/>
      <c r="C81" s="109"/>
      <c r="D81" s="110"/>
      <c r="E81" s="111"/>
      <c r="F81" s="111"/>
      <c r="G81" s="112"/>
      <c r="H81" s="113"/>
      <c r="I81" s="8"/>
      <c r="J81" s="114"/>
      <c r="K81" s="175"/>
      <c r="L81" s="115"/>
      <c r="M81" s="113"/>
      <c r="N81" s="115"/>
      <c r="O81" s="113"/>
      <c r="P81" s="115"/>
      <c r="Q81" s="116"/>
    </row>
    <row r="82" spans="1:17" x14ac:dyDescent="0.3">
      <c r="A82" s="102"/>
      <c r="B82" s="108"/>
      <c r="C82" s="109"/>
      <c r="D82" s="110"/>
      <c r="E82" s="111"/>
      <c r="F82" s="111"/>
      <c r="G82" s="112"/>
      <c r="H82" s="113"/>
      <c r="I82" s="8"/>
      <c r="J82" s="114"/>
      <c r="K82" s="175"/>
      <c r="L82" s="115"/>
      <c r="M82" s="113"/>
      <c r="N82" s="115"/>
      <c r="O82" s="113"/>
      <c r="P82" s="115"/>
      <c r="Q82" s="116"/>
    </row>
    <row r="83" spans="1:17" x14ac:dyDescent="0.3">
      <c r="A83" s="102"/>
      <c r="B83" s="108"/>
      <c r="C83" s="109"/>
      <c r="D83" s="110"/>
      <c r="E83" s="111"/>
      <c r="F83" s="111"/>
      <c r="G83" s="112"/>
      <c r="H83" s="113"/>
      <c r="I83" s="8"/>
      <c r="J83" s="114"/>
      <c r="K83" s="175"/>
      <c r="L83" s="115"/>
      <c r="M83" s="113"/>
      <c r="N83" s="115"/>
      <c r="O83" s="113"/>
      <c r="P83" s="115"/>
      <c r="Q83" s="116"/>
    </row>
    <row r="84" spans="1:17" ht="15" thickBot="1" x14ac:dyDescent="0.35">
      <c r="A84" s="102"/>
      <c r="B84" s="35"/>
      <c r="C84" s="35"/>
      <c r="D84" s="36"/>
      <c r="E84" s="36"/>
      <c r="F84" s="36"/>
      <c r="G84" s="39"/>
      <c r="H84" s="29"/>
      <c r="I84" s="18"/>
      <c r="J84" s="79"/>
      <c r="K84" s="28"/>
      <c r="L84" s="34"/>
      <c r="M84" s="29"/>
      <c r="N84" s="34"/>
      <c r="O84" s="29"/>
      <c r="P84" s="34"/>
      <c r="Q84" s="77"/>
    </row>
    <row r="85" spans="1:17" ht="15" thickBot="1" x14ac:dyDescent="0.35">
      <c r="A85" s="103"/>
      <c r="B85" s="63"/>
      <c r="C85" s="64"/>
      <c r="D85" s="64" t="s">
        <v>62</v>
      </c>
      <c r="E85" s="64">
        <f>SUM(E73:E84)</f>
        <v>2</v>
      </c>
      <c r="F85" s="64">
        <f>SUM(F73:F84)</f>
        <v>0</v>
      </c>
      <c r="G85" s="64">
        <f>SUM(G73:G84)</f>
        <v>0</v>
      </c>
      <c r="H85" s="64">
        <f>SUM(H73:H84)</f>
        <v>0</v>
      </c>
      <c r="I85" s="64"/>
      <c r="J85" s="64"/>
      <c r="K85" s="64"/>
      <c r="L85" s="64">
        <f>SUM(L73:L84)</f>
        <v>0</v>
      </c>
      <c r="M85" s="64">
        <f t="shared" ref="M85" si="19">SUM(M73:M84)</f>
        <v>0</v>
      </c>
      <c r="N85" s="64">
        <f t="shared" ref="N85" si="20">SUM(N73:N84)</f>
        <v>0</v>
      </c>
      <c r="O85" s="64">
        <f t="shared" ref="O85" si="21">SUM(O73:O84)</f>
        <v>0</v>
      </c>
      <c r="P85" s="64">
        <f t="shared" ref="P85" si="22">SUM(P73:P84)</f>
        <v>0</v>
      </c>
      <c r="Q85" s="64">
        <f t="shared" ref="Q85" si="23">SUM(Q73:Q84)</f>
        <v>0</v>
      </c>
    </row>
    <row r="86" spans="1:17" x14ac:dyDescent="0.3">
      <c r="A86" s="161"/>
      <c r="B86" s="138"/>
      <c r="C86" s="138"/>
      <c r="D86" s="138" t="s">
        <v>76</v>
      </c>
      <c r="E86" s="138">
        <f>AVERAGE(E73:E84)</f>
        <v>2</v>
      </c>
      <c r="F86" s="138" t="e">
        <f t="shared" ref="F86:H86" si="24">AVERAGE(F73:F84)</f>
        <v>#DIV/0!</v>
      </c>
      <c r="G86" s="138" t="e">
        <f t="shared" si="24"/>
        <v>#DIV/0!</v>
      </c>
      <c r="H86" s="138" t="e">
        <f t="shared" si="24"/>
        <v>#DIV/0!</v>
      </c>
      <c r="I86" s="138"/>
      <c r="J86" s="140" t="e">
        <f>AVERAGE(J73:J84)</f>
        <v>#DIV/0!</v>
      </c>
      <c r="K86" s="140" t="e">
        <f>AVERAGE(K73:K84)</f>
        <v>#DIV/0!</v>
      </c>
      <c r="L86" s="138" t="e">
        <f>AVERAGE(L73:L84)</f>
        <v>#DIV/0!</v>
      </c>
      <c r="M86" s="138" t="e">
        <f t="shared" ref="M86:O86" si="25">AVERAGE(M73:M84)</f>
        <v>#DIV/0!</v>
      </c>
      <c r="N86" s="138" t="e">
        <f t="shared" si="25"/>
        <v>#DIV/0!</v>
      </c>
      <c r="O86" s="138" t="e">
        <f t="shared" si="25"/>
        <v>#DIV/0!</v>
      </c>
      <c r="P86" s="138" t="e">
        <f>AVERAGE(P73:P84)</f>
        <v>#DIV/0!</v>
      </c>
      <c r="Q86" s="138" t="e">
        <f>AVERAGE(Q73:Q84)</f>
        <v>#DIV/0!</v>
      </c>
    </row>
    <row r="88" spans="1:17" x14ac:dyDescent="0.3">
      <c r="A88" s="161"/>
      <c r="B88" s="138"/>
      <c r="C88" s="138"/>
      <c r="D88" s="139" t="s">
        <v>81</v>
      </c>
      <c r="E88" s="138">
        <f>(E86+E69+E52+E35+E18)/5</f>
        <v>5.9</v>
      </c>
      <c r="F88" s="138" t="e">
        <f t="shared" ref="F88:Q88" si="26">(F86+F69+F52+F35+F18)/5</f>
        <v>#DIV/0!</v>
      </c>
      <c r="G88" s="138" t="e">
        <f t="shared" si="26"/>
        <v>#DIV/0!</v>
      </c>
      <c r="H88" s="138" t="e">
        <f t="shared" si="26"/>
        <v>#DIV/0!</v>
      </c>
      <c r="I88" s="138"/>
      <c r="J88" s="138" t="e">
        <f t="shared" si="26"/>
        <v>#DIV/0!</v>
      </c>
      <c r="K88" s="138" t="e">
        <f t="shared" ref="K88" si="27">(K86+K69+K52+K35+K18)/5</f>
        <v>#DIV/0!</v>
      </c>
      <c r="L88" s="138" t="e">
        <f t="shared" si="26"/>
        <v>#DIV/0!</v>
      </c>
      <c r="M88" s="138" t="e">
        <f t="shared" si="26"/>
        <v>#DIV/0!</v>
      </c>
      <c r="N88" s="138" t="e">
        <f t="shared" si="26"/>
        <v>#DIV/0!</v>
      </c>
      <c r="O88" s="138" t="e">
        <f t="shared" si="26"/>
        <v>#DIV/0!</v>
      </c>
      <c r="P88" s="138" t="e">
        <f t="shared" si="26"/>
        <v>#DIV/0!</v>
      </c>
      <c r="Q88" s="138" t="e">
        <f t="shared" si="26"/>
        <v>#DIV/0!</v>
      </c>
    </row>
  </sheetData>
  <mergeCells count="30">
    <mergeCell ref="E1:F1"/>
    <mergeCell ref="E2:F2"/>
    <mergeCell ref="E3:F3"/>
    <mergeCell ref="B37:H37"/>
    <mergeCell ref="I37:J37"/>
    <mergeCell ref="B7:H7"/>
    <mergeCell ref="I7:J7"/>
    <mergeCell ref="J5:N5"/>
    <mergeCell ref="E4:F4"/>
    <mergeCell ref="B2:C2"/>
    <mergeCell ref="B4:C4"/>
    <mergeCell ref="P71:Q71"/>
    <mergeCell ref="J1:N1"/>
    <mergeCell ref="J3:N3"/>
    <mergeCell ref="J4:N4"/>
    <mergeCell ref="I54:J54"/>
    <mergeCell ref="N54:O54"/>
    <mergeCell ref="I20:J20"/>
    <mergeCell ref="N20:O20"/>
    <mergeCell ref="N37:O37"/>
    <mergeCell ref="P37:Q37"/>
    <mergeCell ref="P54:Q54"/>
    <mergeCell ref="P7:Q7"/>
    <mergeCell ref="N7:O7"/>
    <mergeCell ref="P20:Q20"/>
    <mergeCell ref="B71:H71"/>
    <mergeCell ref="I71:J71"/>
    <mergeCell ref="B54:H54"/>
    <mergeCell ref="B20:H20"/>
    <mergeCell ref="N71:O7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4F97-D743-4776-85AC-96F063C46EFF}">
  <dimension ref="A1:O90"/>
  <sheetViews>
    <sheetView workbookViewId="0">
      <selection activeCell="E3" sqref="E3:F3"/>
    </sheetView>
  </sheetViews>
  <sheetFormatPr defaultRowHeight="14.4" x14ac:dyDescent="0.3"/>
  <cols>
    <col min="1" max="1" width="11.5546875" customWidth="1"/>
    <col min="2" max="2" width="12.33203125" customWidth="1"/>
    <col min="3" max="3" width="27.109375" customWidth="1"/>
    <col min="4" max="4" width="10.44140625" bestFit="1" customWidth="1"/>
    <col min="5" max="5" width="9.5546875" bestFit="1" customWidth="1"/>
    <col min="6" max="6" width="9" customWidth="1"/>
    <col min="7" max="7" width="7.77734375" customWidth="1"/>
    <col min="8" max="8" width="38.88671875" customWidth="1"/>
    <col min="9" max="10" width="13.5546875" customWidth="1"/>
    <col min="11" max="11" width="9.5546875" customWidth="1"/>
    <col min="12" max="12" width="11.21875" customWidth="1"/>
    <col min="13" max="13" width="8.77734375" customWidth="1"/>
    <col min="14" max="14" width="10.77734375" customWidth="1"/>
    <col min="15" max="15" width="7" style="71" customWidth="1"/>
  </cols>
  <sheetData>
    <row r="1" spans="1:15" x14ac:dyDescent="0.3">
      <c r="B1" s="20" t="s">
        <v>0</v>
      </c>
      <c r="C1" s="21"/>
      <c r="E1" s="186" t="s">
        <v>10</v>
      </c>
      <c r="F1" s="187"/>
      <c r="H1" s="42" t="s">
        <v>91</v>
      </c>
      <c r="I1" s="194"/>
      <c r="J1" s="194"/>
      <c r="K1" s="194"/>
      <c r="L1" s="194"/>
    </row>
    <row r="2" spans="1:15" ht="15" thickBot="1" x14ac:dyDescent="0.35">
      <c r="B2" s="70" t="s">
        <v>87</v>
      </c>
      <c r="C2" s="22"/>
      <c r="E2" s="188">
        <v>46219</v>
      </c>
      <c r="F2" s="189"/>
    </row>
    <row r="3" spans="1:15" x14ac:dyDescent="0.3">
      <c r="B3" s="20" t="s">
        <v>7</v>
      </c>
      <c r="C3" s="21"/>
      <c r="E3" s="186" t="s">
        <v>8</v>
      </c>
      <c r="F3" s="187"/>
      <c r="H3" s="42" t="s">
        <v>19</v>
      </c>
      <c r="I3" s="42"/>
      <c r="J3" s="42"/>
      <c r="K3" s="42"/>
      <c r="L3" s="42"/>
    </row>
    <row r="4" spans="1:15" ht="28.8" customHeight="1" thickBot="1" x14ac:dyDescent="0.35">
      <c r="B4" s="72">
        <v>39083</v>
      </c>
      <c r="C4" s="22"/>
      <c r="E4" s="192" t="s">
        <v>77</v>
      </c>
      <c r="F4" s="193"/>
      <c r="H4" s="73" t="s">
        <v>20</v>
      </c>
      <c r="I4" s="195"/>
      <c r="J4" s="195"/>
      <c r="K4" s="195"/>
      <c r="L4" s="195"/>
    </row>
    <row r="5" spans="1:15" ht="28.8" customHeight="1" x14ac:dyDescent="0.3">
      <c r="B5" s="176"/>
      <c r="E5" s="177"/>
      <c r="F5" s="177"/>
      <c r="H5" s="73" t="s">
        <v>98</v>
      </c>
      <c r="I5" s="73"/>
      <c r="J5" s="185"/>
      <c r="K5" s="185"/>
      <c r="L5" s="185"/>
      <c r="M5" s="185"/>
      <c r="N5" s="185"/>
    </row>
    <row r="6" spans="1:15" ht="14.4" customHeight="1" thickBot="1" x14ac:dyDescent="0.35"/>
    <row r="7" spans="1:15" s="41" customFormat="1" ht="15" thickBot="1" x14ac:dyDescent="0.35">
      <c r="A7" s="101" t="s">
        <v>35</v>
      </c>
      <c r="B7" s="196" t="s">
        <v>11</v>
      </c>
      <c r="C7" s="197"/>
      <c r="D7" s="197"/>
      <c r="E7" s="197"/>
      <c r="F7" s="197"/>
      <c r="G7" s="197"/>
      <c r="H7" s="197" t="s">
        <v>15</v>
      </c>
      <c r="I7" s="197"/>
      <c r="J7" s="48"/>
      <c r="K7" s="203" t="s">
        <v>18</v>
      </c>
      <c r="L7" s="203"/>
      <c r="M7" s="197" t="s">
        <v>17</v>
      </c>
      <c r="N7" s="205"/>
      <c r="O7" s="151"/>
    </row>
    <row r="8" spans="1:15" s="69" customFormat="1" ht="53.4" thickBot="1" x14ac:dyDescent="0.35">
      <c r="A8" s="93" t="s">
        <v>36</v>
      </c>
      <c r="B8" s="65" t="s">
        <v>9</v>
      </c>
      <c r="C8" s="66" t="s">
        <v>2</v>
      </c>
      <c r="D8" s="66" t="s">
        <v>3</v>
      </c>
      <c r="E8" s="66" t="s">
        <v>4</v>
      </c>
      <c r="F8" s="66" t="s">
        <v>5</v>
      </c>
      <c r="G8" s="66" t="s">
        <v>6</v>
      </c>
      <c r="H8" s="143" t="s">
        <v>14</v>
      </c>
      <c r="I8" s="66" t="s">
        <v>83</v>
      </c>
      <c r="J8" s="66" t="s">
        <v>84</v>
      </c>
      <c r="K8" s="67" t="s">
        <v>22</v>
      </c>
      <c r="L8" s="67" t="s">
        <v>23</v>
      </c>
      <c r="M8" s="67" t="s">
        <v>12</v>
      </c>
      <c r="N8" s="148" t="s">
        <v>13</v>
      </c>
      <c r="O8" s="155" t="s">
        <v>70</v>
      </c>
    </row>
    <row r="9" spans="1:15" x14ac:dyDescent="0.3">
      <c r="A9" s="97"/>
      <c r="B9" s="49">
        <v>45331</v>
      </c>
      <c r="C9" s="50" t="s">
        <v>65</v>
      </c>
      <c r="D9" s="51" t="s">
        <v>64</v>
      </c>
      <c r="E9" s="52">
        <v>3</v>
      </c>
      <c r="F9" s="154">
        <v>3</v>
      </c>
      <c r="G9" s="53">
        <v>1</v>
      </c>
      <c r="H9" s="152" t="s">
        <v>66</v>
      </c>
      <c r="I9" s="53">
        <v>108</v>
      </c>
      <c r="J9" s="53"/>
      <c r="K9" s="54"/>
      <c r="L9" s="54"/>
      <c r="M9" s="53">
        <v>20.9</v>
      </c>
      <c r="N9" s="149">
        <v>20.3</v>
      </c>
      <c r="O9" s="19">
        <f>M9-N9</f>
        <v>0.59999999999999787</v>
      </c>
    </row>
    <row r="10" spans="1:15" x14ac:dyDescent="0.3">
      <c r="A10" s="102" t="s">
        <v>33</v>
      </c>
      <c r="B10" s="32"/>
      <c r="C10" s="45"/>
      <c r="D10" s="46"/>
      <c r="E10" s="6"/>
      <c r="F10" s="3"/>
      <c r="G10" s="3"/>
      <c r="H10" s="153" t="s">
        <v>67</v>
      </c>
      <c r="I10" s="3">
        <v>154</v>
      </c>
      <c r="J10" s="3"/>
      <c r="K10" s="3"/>
      <c r="L10" s="6"/>
      <c r="M10" s="3">
        <v>21.2</v>
      </c>
      <c r="N10" s="7">
        <v>20.8</v>
      </c>
      <c r="O10" s="19">
        <f t="shared" ref="O10:O18" si="0">M10-N10</f>
        <v>0.39999999999999858</v>
      </c>
    </row>
    <row r="11" spans="1:15" x14ac:dyDescent="0.3">
      <c r="A11" s="102"/>
      <c r="B11" s="32"/>
      <c r="C11" s="45"/>
      <c r="D11" s="46"/>
      <c r="E11" s="6"/>
      <c r="F11" s="3"/>
      <c r="G11" s="3"/>
      <c r="H11" s="153" t="s">
        <v>68</v>
      </c>
      <c r="I11" s="3">
        <v>67</v>
      </c>
      <c r="J11" s="3"/>
      <c r="K11" s="3"/>
      <c r="L11" s="47"/>
      <c r="M11" s="3">
        <v>21.9</v>
      </c>
      <c r="N11" s="7">
        <v>21.4</v>
      </c>
      <c r="O11" s="19">
        <f t="shared" si="0"/>
        <v>0.5</v>
      </c>
    </row>
    <row r="12" spans="1:15" x14ac:dyDescent="0.3">
      <c r="A12" s="102" t="s">
        <v>34</v>
      </c>
      <c r="B12" s="31"/>
      <c r="C12" s="45"/>
      <c r="D12" s="46"/>
      <c r="E12" s="3"/>
      <c r="F12" s="3"/>
      <c r="G12" s="3"/>
      <c r="H12" s="4" t="s">
        <v>69</v>
      </c>
      <c r="I12" s="3">
        <v>44</v>
      </c>
      <c r="J12" s="3"/>
      <c r="K12" s="3"/>
      <c r="L12" s="6"/>
      <c r="M12" s="3">
        <v>22.3</v>
      </c>
      <c r="N12" s="7">
        <v>23.1</v>
      </c>
      <c r="O12" s="19">
        <f t="shared" si="0"/>
        <v>-0.80000000000000071</v>
      </c>
    </row>
    <row r="13" spans="1:15" x14ac:dyDescent="0.3">
      <c r="A13" s="98"/>
      <c r="B13" s="31">
        <v>45575</v>
      </c>
      <c r="C13" s="45" t="s">
        <v>71</v>
      </c>
      <c r="D13" s="46" t="s">
        <v>64</v>
      </c>
      <c r="E13" s="3">
        <v>16</v>
      </c>
      <c r="F13" s="156">
        <v>2</v>
      </c>
      <c r="G13" s="3">
        <v>1</v>
      </c>
      <c r="H13" s="153" t="s">
        <v>72</v>
      </c>
      <c r="I13" s="3">
        <v>155</v>
      </c>
      <c r="J13" s="3"/>
      <c r="K13" s="3"/>
      <c r="L13" s="47"/>
      <c r="M13" s="3">
        <v>22.1</v>
      </c>
      <c r="N13" s="7">
        <v>19.3</v>
      </c>
      <c r="O13" s="19">
        <f t="shared" si="0"/>
        <v>2.8000000000000007</v>
      </c>
    </row>
    <row r="14" spans="1:15" x14ac:dyDescent="0.3">
      <c r="A14" s="98"/>
      <c r="B14" s="31"/>
      <c r="C14" s="45"/>
      <c r="D14" s="3"/>
      <c r="E14" s="3"/>
      <c r="F14" s="3"/>
      <c r="G14" s="3"/>
      <c r="H14" s="153" t="s">
        <v>73</v>
      </c>
      <c r="I14" s="3" t="s">
        <v>74</v>
      </c>
      <c r="J14" s="3"/>
      <c r="K14" s="3"/>
      <c r="L14" s="47"/>
      <c r="M14" s="3">
        <v>22.4</v>
      </c>
      <c r="N14" s="7">
        <v>21.6</v>
      </c>
      <c r="O14" s="19">
        <f t="shared" si="0"/>
        <v>0.79999999999999716</v>
      </c>
    </row>
    <row r="15" spans="1:15" x14ac:dyDescent="0.3">
      <c r="A15" s="99"/>
      <c r="B15" s="31"/>
      <c r="C15" s="45"/>
      <c r="D15" s="12"/>
      <c r="E15" s="3"/>
      <c r="F15" s="3"/>
      <c r="G15" s="3"/>
      <c r="H15" s="4" t="s">
        <v>75</v>
      </c>
      <c r="I15" s="3">
        <v>66</v>
      </c>
      <c r="J15" s="3"/>
      <c r="K15" s="3"/>
      <c r="L15" s="47"/>
      <c r="M15" s="3">
        <v>22.3</v>
      </c>
      <c r="N15" s="7">
        <v>24.1</v>
      </c>
      <c r="O15" s="19">
        <f t="shared" si="0"/>
        <v>-1.8000000000000007</v>
      </c>
    </row>
    <row r="16" spans="1:15" ht="15" thickBot="1" x14ac:dyDescent="0.35">
      <c r="A16" s="99"/>
      <c r="B16" s="31"/>
      <c r="C16" s="45"/>
      <c r="D16" s="46"/>
      <c r="E16" s="3"/>
      <c r="F16" s="3"/>
      <c r="G16" s="3"/>
      <c r="H16" s="4"/>
      <c r="I16" s="3"/>
      <c r="J16" s="3"/>
      <c r="K16" s="3"/>
      <c r="L16" s="47"/>
      <c r="M16" s="3"/>
      <c r="N16" s="7"/>
      <c r="O16" s="19">
        <f t="shared" si="0"/>
        <v>0</v>
      </c>
    </row>
    <row r="17" spans="1:15" ht="15" thickBot="1" x14ac:dyDescent="0.35">
      <c r="A17" s="100"/>
      <c r="B17" s="63"/>
      <c r="C17" s="64"/>
      <c r="D17" s="134" t="s">
        <v>62</v>
      </c>
      <c r="E17" s="124">
        <f>SUM(E4:E16)</f>
        <v>19</v>
      </c>
      <c r="F17" s="124">
        <f t="shared" ref="F17" si="1">SUM(F4:F16)</f>
        <v>5</v>
      </c>
      <c r="G17" s="124">
        <f t="shared" ref="G17" si="2">SUM(G4:G16)</f>
        <v>2</v>
      </c>
      <c r="H17" s="144"/>
      <c r="I17" s="135"/>
      <c r="J17" s="171"/>
      <c r="K17" s="58">
        <f>SUM(K4:K16)</f>
        <v>0</v>
      </c>
      <c r="L17" s="59">
        <f t="shared" ref="L17" si="3">SUM(L4:L16)</f>
        <v>0</v>
      </c>
      <c r="M17" s="142">
        <f t="shared" ref="M17" si="4">SUM(M4:M16)</f>
        <v>153.10000000000002</v>
      </c>
      <c r="N17" s="150">
        <f t="shared" ref="N17" si="5">SUM(N4:N16)</f>
        <v>150.6</v>
      </c>
      <c r="O17" s="19">
        <f t="shared" si="0"/>
        <v>2.5000000000000284</v>
      </c>
    </row>
    <row r="18" spans="1:15" x14ac:dyDescent="0.3">
      <c r="A18" s="137"/>
      <c r="B18" s="138"/>
      <c r="C18" s="138"/>
      <c r="D18" s="139" t="s">
        <v>63</v>
      </c>
      <c r="E18" s="141">
        <f>AVERAGE(E9:E16)</f>
        <v>9.5</v>
      </c>
      <c r="F18" s="141">
        <f t="shared" ref="F18:G18" si="6">AVERAGE(F9:F16)</f>
        <v>2.5</v>
      </c>
      <c r="G18" s="141">
        <f t="shared" si="6"/>
        <v>1</v>
      </c>
      <c r="H18" s="137" t="s">
        <v>63</v>
      </c>
      <c r="I18" s="141">
        <f>AVERAGE(I9:I16)</f>
        <v>99</v>
      </c>
      <c r="J18" s="141"/>
      <c r="K18" s="141" t="e">
        <f>AVERAGE(K9:K16)</f>
        <v>#DIV/0!</v>
      </c>
      <c r="L18" s="141" t="e">
        <f t="shared" ref="L18:N18" si="7">AVERAGE(L9:L16)</f>
        <v>#DIV/0!</v>
      </c>
      <c r="M18" s="140">
        <f t="shared" si="7"/>
        <v>21.871428571428574</v>
      </c>
      <c r="N18" s="140">
        <f t="shared" si="7"/>
        <v>21.514285714285712</v>
      </c>
      <c r="O18" s="19">
        <f t="shared" si="0"/>
        <v>0.3571428571428612</v>
      </c>
    </row>
    <row r="19" spans="1:15" ht="15" thickBot="1" x14ac:dyDescent="0.35">
      <c r="B19" s="117"/>
      <c r="C19" s="118"/>
      <c r="D19" s="119"/>
      <c r="E19" s="120"/>
      <c r="F19" s="120"/>
      <c r="G19" s="120"/>
      <c r="H19" s="145"/>
      <c r="I19" s="120"/>
      <c r="J19" s="120"/>
      <c r="K19" s="120"/>
      <c r="L19" s="121"/>
      <c r="M19" s="120"/>
      <c r="N19" s="120"/>
    </row>
    <row r="20" spans="1:15" ht="15" thickBot="1" x14ac:dyDescent="0.35">
      <c r="A20" s="125" t="s">
        <v>35</v>
      </c>
      <c r="B20" s="196" t="s">
        <v>11</v>
      </c>
      <c r="C20" s="197"/>
      <c r="D20" s="197"/>
      <c r="E20" s="197"/>
      <c r="F20" s="197"/>
      <c r="G20" s="198"/>
      <c r="H20" s="196" t="s">
        <v>15</v>
      </c>
      <c r="I20" s="198"/>
      <c r="J20" s="172"/>
      <c r="K20" s="201" t="s">
        <v>18</v>
      </c>
      <c r="L20" s="202"/>
      <c r="M20" s="204" t="s">
        <v>17</v>
      </c>
      <c r="N20" s="198"/>
    </row>
    <row r="21" spans="1:15" ht="53.4" thickBot="1" x14ac:dyDescent="0.35">
      <c r="A21" s="93" t="s">
        <v>37</v>
      </c>
      <c r="B21" s="65" t="s">
        <v>9</v>
      </c>
      <c r="C21" s="66" t="s">
        <v>2</v>
      </c>
      <c r="D21" s="66" t="s">
        <v>3</v>
      </c>
      <c r="E21" s="66" t="s">
        <v>4</v>
      </c>
      <c r="F21" s="66" t="s">
        <v>5</v>
      </c>
      <c r="G21" s="130" t="s">
        <v>6</v>
      </c>
      <c r="H21" s="146" t="s">
        <v>14</v>
      </c>
      <c r="I21" s="66" t="s">
        <v>83</v>
      </c>
      <c r="J21" s="66" t="s">
        <v>84</v>
      </c>
      <c r="K21" s="89" t="s">
        <v>22</v>
      </c>
      <c r="L21" s="90" t="s">
        <v>23</v>
      </c>
      <c r="M21" s="131" t="s">
        <v>12</v>
      </c>
      <c r="N21" s="68" t="s">
        <v>13</v>
      </c>
      <c r="O21" s="155" t="s">
        <v>70</v>
      </c>
    </row>
    <row r="22" spans="1:15" x14ac:dyDescent="0.3">
      <c r="A22" s="1"/>
      <c r="B22" s="33"/>
      <c r="C22" s="3"/>
      <c r="D22" s="3"/>
      <c r="E22" s="3"/>
      <c r="F22" s="3"/>
      <c r="G22" s="24"/>
      <c r="H22" s="147"/>
      <c r="I22" s="7"/>
      <c r="J22" s="8"/>
      <c r="K22" s="23"/>
      <c r="L22" s="76"/>
      <c r="M22" s="136"/>
      <c r="N22" s="55"/>
      <c r="O22" s="19">
        <f>M22-N22</f>
        <v>0</v>
      </c>
    </row>
    <row r="23" spans="1:15" x14ac:dyDescent="0.3">
      <c r="A23" s="122" t="s">
        <v>38</v>
      </c>
      <c r="B23" s="33"/>
      <c r="C23" s="3"/>
      <c r="D23" s="3"/>
      <c r="E23" s="3">
        <v>4</v>
      </c>
      <c r="F23" s="3"/>
      <c r="G23" s="24"/>
      <c r="H23" s="147"/>
      <c r="I23" s="7"/>
      <c r="J23" s="8"/>
      <c r="K23" s="23"/>
      <c r="L23" s="76"/>
      <c r="M23" s="23"/>
      <c r="N23" s="24"/>
      <c r="O23" s="19">
        <f t="shared" ref="O23:O29" si="8">M23-N23</f>
        <v>0</v>
      </c>
    </row>
    <row r="24" spans="1:15" x14ac:dyDescent="0.3">
      <c r="A24" s="122" t="s">
        <v>39</v>
      </c>
      <c r="B24" s="33"/>
      <c r="C24" s="3"/>
      <c r="D24" s="3"/>
      <c r="E24" s="3"/>
      <c r="F24" s="3"/>
      <c r="G24" s="24"/>
      <c r="H24" s="147"/>
      <c r="I24" s="7"/>
      <c r="J24" s="8"/>
      <c r="K24" s="23"/>
      <c r="L24" s="76"/>
      <c r="M24" s="23"/>
      <c r="N24" s="24"/>
      <c r="O24" s="19">
        <f t="shared" si="8"/>
        <v>0</v>
      </c>
    </row>
    <row r="25" spans="1:15" x14ac:dyDescent="0.3">
      <c r="A25" s="122"/>
      <c r="B25" s="33"/>
      <c r="C25" s="3"/>
      <c r="D25" s="3"/>
      <c r="E25" s="3"/>
      <c r="F25" s="3"/>
      <c r="G25" s="24"/>
      <c r="H25" s="147"/>
      <c r="I25" s="7"/>
      <c r="J25" s="8"/>
      <c r="K25" s="23"/>
      <c r="L25" s="76"/>
      <c r="M25" s="23"/>
      <c r="N25" s="24"/>
      <c r="O25" s="19">
        <f t="shared" si="8"/>
        <v>0</v>
      </c>
    </row>
    <row r="26" spans="1:15" x14ac:dyDescent="0.3">
      <c r="A26" s="122" t="s">
        <v>40</v>
      </c>
      <c r="B26" s="56"/>
      <c r="C26" s="14"/>
      <c r="D26" s="14"/>
      <c r="E26" s="14"/>
      <c r="F26" s="14"/>
      <c r="G26" s="57"/>
      <c r="H26" s="127"/>
      <c r="I26" s="16"/>
      <c r="J26" s="18"/>
      <c r="K26" s="56"/>
      <c r="L26" s="133"/>
      <c r="M26" s="56"/>
      <c r="N26" s="57"/>
      <c r="O26" s="19">
        <f t="shared" si="8"/>
        <v>0</v>
      </c>
    </row>
    <row r="27" spans="1:15" x14ac:dyDescent="0.3">
      <c r="A27" s="122"/>
      <c r="B27" s="127"/>
      <c r="C27" s="17"/>
      <c r="D27" s="17"/>
      <c r="E27" s="17"/>
      <c r="F27" s="17"/>
      <c r="G27" s="128"/>
      <c r="H27" s="127"/>
      <c r="I27" s="37"/>
      <c r="J27" s="73"/>
      <c r="K27" s="127"/>
      <c r="L27" s="128"/>
      <c r="M27" s="127"/>
      <c r="N27" s="128"/>
      <c r="O27" s="19">
        <f t="shared" si="8"/>
        <v>0</v>
      </c>
    </row>
    <row r="28" spans="1:15" x14ac:dyDescent="0.3">
      <c r="A28" s="122" t="s">
        <v>41</v>
      </c>
      <c r="B28" s="127"/>
      <c r="C28" s="17"/>
      <c r="D28" s="17"/>
      <c r="E28" s="17"/>
      <c r="F28" s="17"/>
      <c r="G28" s="128"/>
      <c r="H28" s="127"/>
      <c r="I28" s="37"/>
      <c r="J28" s="73"/>
      <c r="K28" s="127"/>
      <c r="L28" s="128"/>
      <c r="M28" s="127"/>
      <c r="N28" s="128"/>
      <c r="O28" s="19">
        <f t="shared" si="8"/>
        <v>0</v>
      </c>
    </row>
    <row r="29" spans="1:15" x14ac:dyDescent="0.3">
      <c r="A29" s="122" t="s">
        <v>39</v>
      </c>
      <c r="B29" s="127"/>
      <c r="C29" s="17"/>
      <c r="D29" s="17"/>
      <c r="E29" s="17"/>
      <c r="F29" s="17"/>
      <c r="G29" s="128"/>
      <c r="H29" s="127"/>
      <c r="I29" s="37"/>
      <c r="J29" s="73"/>
      <c r="K29" s="127"/>
      <c r="L29" s="128"/>
      <c r="M29" s="127"/>
      <c r="N29" s="128"/>
      <c r="O29" s="19">
        <f t="shared" si="8"/>
        <v>0</v>
      </c>
    </row>
    <row r="30" spans="1:15" x14ac:dyDescent="0.3">
      <c r="A30" s="122"/>
      <c r="B30" s="127"/>
      <c r="C30" s="17"/>
      <c r="D30" s="17"/>
      <c r="E30" s="17"/>
      <c r="F30" s="17"/>
      <c r="G30" s="128"/>
      <c r="H30" s="127"/>
      <c r="I30" s="37"/>
      <c r="J30" s="73"/>
      <c r="K30" s="127"/>
      <c r="L30" s="128"/>
      <c r="M30" s="127"/>
      <c r="N30" s="128"/>
      <c r="O30" s="19">
        <f>M30-N30</f>
        <v>0</v>
      </c>
    </row>
    <row r="31" spans="1:15" x14ac:dyDescent="0.3">
      <c r="A31" s="122"/>
      <c r="B31" s="127"/>
      <c r="C31" s="17"/>
      <c r="D31" s="17"/>
      <c r="E31" s="17"/>
      <c r="F31" s="17"/>
      <c r="G31" s="128"/>
      <c r="H31" s="127"/>
      <c r="I31" s="37"/>
      <c r="J31" s="73"/>
      <c r="K31" s="127"/>
      <c r="L31" s="128"/>
      <c r="M31" s="127"/>
      <c r="N31" s="128"/>
      <c r="O31" s="19">
        <f>M31-N31</f>
        <v>0</v>
      </c>
    </row>
    <row r="32" spans="1:15" x14ac:dyDescent="0.3">
      <c r="A32" s="122"/>
      <c r="B32" s="127"/>
      <c r="C32" s="17"/>
      <c r="D32" s="17"/>
      <c r="E32" s="17"/>
      <c r="F32" s="17"/>
      <c r="G32" s="128"/>
      <c r="H32" s="127"/>
      <c r="I32" s="37"/>
      <c r="J32" s="73"/>
      <c r="K32" s="127"/>
      <c r="L32" s="128"/>
      <c r="M32" s="127"/>
      <c r="N32" s="128"/>
      <c r="O32" s="19">
        <f t="shared" ref="O32:O34" si="9">M32-N32</f>
        <v>0</v>
      </c>
    </row>
    <row r="33" spans="1:15" x14ac:dyDescent="0.3">
      <c r="A33" s="122"/>
      <c r="B33" s="127"/>
      <c r="C33" s="17"/>
      <c r="D33" s="17"/>
      <c r="E33" s="17"/>
      <c r="F33" s="17"/>
      <c r="G33" s="128"/>
      <c r="H33" s="127"/>
      <c r="I33" s="37"/>
      <c r="J33" s="73"/>
      <c r="K33" s="127"/>
      <c r="L33" s="128"/>
      <c r="M33" s="127"/>
      <c r="N33" s="128"/>
      <c r="O33" s="19">
        <f t="shared" si="9"/>
        <v>0</v>
      </c>
    </row>
    <row r="34" spans="1:15" ht="15" thickBot="1" x14ac:dyDescent="0.35">
      <c r="A34" s="126"/>
      <c r="B34" s="123"/>
      <c r="C34" s="124"/>
      <c r="D34" s="134" t="s">
        <v>62</v>
      </c>
      <c r="E34" s="124">
        <f>SUM(E22:E33)</f>
        <v>4</v>
      </c>
      <c r="F34" s="124">
        <f t="shared" ref="F34:G34" si="10">SUM(F22:F33)</f>
        <v>0</v>
      </c>
      <c r="G34" s="124">
        <f t="shared" si="10"/>
        <v>0</v>
      </c>
      <c r="H34" s="144"/>
      <c r="I34" s="135"/>
      <c r="J34" s="171"/>
      <c r="K34" s="58">
        <f>SUM(K22:K33)</f>
        <v>0</v>
      </c>
      <c r="L34" s="59">
        <f t="shared" ref="L34:N34" si="11">SUM(L22:L33)</f>
        <v>0</v>
      </c>
      <c r="M34" s="58">
        <f t="shared" si="11"/>
        <v>0</v>
      </c>
      <c r="N34" s="59">
        <f t="shared" si="11"/>
        <v>0</v>
      </c>
      <c r="O34" s="19">
        <f t="shared" si="9"/>
        <v>0</v>
      </c>
    </row>
    <row r="35" spans="1:15" x14ac:dyDescent="0.3">
      <c r="A35" s="137"/>
      <c r="B35" s="138"/>
      <c r="C35" s="138"/>
      <c r="D35" s="139" t="s">
        <v>63</v>
      </c>
      <c r="E35" s="141">
        <f>AVERAGE(E22:E33)</f>
        <v>4</v>
      </c>
      <c r="F35" s="141" t="e">
        <f t="shared" ref="F35:G35" si="12">AVERAGE(F22:F33)</f>
        <v>#DIV/0!</v>
      </c>
      <c r="G35" s="141" t="e">
        <f t="shared" si="12"/>
        <v>#DIV/0!</v>
      </c>
      <c r="H35" s="137" t="s">
        <v>63</v>
      </c>
      <c r="I35" s="141" t="e">
        <f>AVERAGE(I22:I33)</f>
        <v>#DIV/0!</v>
      </c>
      <c r="J35" s="141"/>
      <c r="K35" s="141" t="e">
        <f t="shared" ref="K35:N35" si="13">AVERAGE(K22:K33)</f>
        <v>#DIV/0!</v>
      </c>
      <c r="L35" s="141" t="e">
        <f t="shared" si="13"/>
        <v>#DIV/0!</v>
      </c>
      <c r="M35" s="141" t="e">
        <f t="shared" si="13"/>
        <v>#DIV/0!</v>
      </c>
      <c r="N35" s="141" t="e">
        <f t="shared" si="13"/>
        <v>#DIV/0!</v>
      </c>
      <c r="O35" s="19" t="e">
        <f t="shared" ref="O35" si="14">M35-N35</f>
        <v>#DIV/0!</v>
      </c>
    </row>
    <row r="36" spans="1:15" ht="15" thickBot="1" x14ac:dyDescent="0.35"/>
    <row r="37" spans="1:15" ht="15" thickBot="1" x14ac:dyDescent="0.35">
      <c r="A37" s="101" t="s">
        <v>35</v>
      </c>
      <c r="B37" s="196" t="s">
        <v>11</v>
      </c>
      <c r="C37" s="197"/>
      <c r="D37" s="197"/>
      <c r="E37" s="197"/>
      <c r="F37" s="197"/>
      <c r="G37" s="198"/>
      <c r="H37" s="196" t="s">
        <v>15</v>
      </c>
      <c r="I37" s="198"/>
      <c r="J37" s="173"/>
      <c r="K37" s="199" t="s">
        <v>18</v>
      </c>
      <c r="L37" s="200"/>
      <c r="M37" s="204" t="s">
        <v>17</v>
      </c>
      <c r="N37" s="198"/>
    </row>
    <row r="38" spans="1:15" ht="53.4" thickBot="1" x14ac:dyDescent="0.35">
      <c r="A38" s="93" t="s">
        <v>43</v>
      </c>
      <c r="B38" s="65" t="s">
        <v>9</v>
      </c>
      <c r="C38" s="66" t="s">
        <v>2</v>
      </c>
      <c r="D38" s="66" t="s">
        <v>3</v>
      </c>
      <c r="E38" s="66" t="s">
        <v>4</v>
      </c>
      <c r="F38" s="66" t="s">
        <v>5</v>
      </c>
      <c r="G38" s="130" t="s">
        <v>6</v>
      </c>
      <c r="H38" s="146" t="s">
        <v>14</v>
      </c>
      <c r="I38" s="66" t="s">
        <v>83</v>
      </c>
      <c r="J38" s="66" t="s">
        <v>84</v>
      </c>
      <c r="K38" s="132" t="s">
        <v>22</v>
      </c>
      <c r="L38" s="68" t="s">
        <v>23</v>
      </c>
      <c r="M38" s="131" t="s">
        <v>12</v>
      </c>
      <c r="N38" s="68" t="s">
        <v>13</v>
      </c>
      <c r="O38" s="155" t="s">
        <v>70</v>
      </c>
    </row>
    <row r="39" spans="1:15" x14ac:dyDescent="0.3">
      <c r="A39" s="97"/>
      <c r="B39" s="33"/>
      <c r="C39" s="3"/>
      <c r="D39" s="3"/>
      <c r="E39" s="3"/>
      <c r="F39" s="3"/>
      <c r="G39" s="24"/>
      <c r="H39" s="147"/>
      <c r="I39" s="24"/>
      <c r="J39" s="8"/>
      <c r="K39" s="23"/>
      <c r="L39" s="76"/>
      <c r="M39" s="13"/>
      <c r="N39" s="24"/>
      <c r="O39" s="19">
        <f>M39-N39</f>
        <v>0</v>
      </c>
    </row>
    <row r="40" spans="1:15" x14ac:dyDescent="0.3">
      <c r="A40" s="102" t="s">
        <v>44</v>
      </c>
      <c r="B40" s="33"/>
      <c r="C40" s="3"/>
      <c r="D40" s="3"/>
      <c r="E40" s="3"/>
      <c r="F40" s="3"/>
      <c r="G40" s="24"/>
      <c r="H40" s="147"/>
      <c r="I40" s="24"/>
      <c r="J40" s="8"/>
      <c r="K40" s="23"/>
      <c r="L40" s="76"/>
      <c r="M40" s="13"/>
      <c r="N40" s="24"/>
      <c r="O40" s="19">
        <f t="shared" ref="O40:O46" si="15">M40-N40</f>
        <v>0</v>
      </c>
    </row>
    <row r="41" spans="1:15" x14ac:dyDescent="0.3">
      <c r="A41" s="102" t="s">
        <v>45</v>
      </c>
      <c r="B41" s="33"/>
      <c r="C41" s="3"/>
      <c r="D41" s="3"/>
      <c r="E41" s="3">
        <v>7</v>
      </c>
      <c r="F41" s="3"/>
      <c r="G41" s="24"/>
      <c r="H41" s="147"/>
      <c r="I41" s="24"/>
      <c r="J41" s="8"/>
      <c r="K41" s="23"/>
      <c r="L41" s="76"/>
      <c r="M41" s="13"/>
      <c r="N41" s="24"/>
      <c r="O41" s="19">
        <f t="shared" si="15"/>
        <v>0</v>
      </c>
    </row>
    <row r="42" spans="1:15" x14ac:dyDescent="0.3">
      <c r="A42" s="102" t="s">
        <v>46</v>
      </c>
      <c r="B42" s="33"/>
      <c r="C42" s="3"/>
      <c r="D42" s="3"/>
      <c r="E42" s="3"/>
      <c r="F42" s="3"/>
      <c r="G42" s="24"/>
      <c r="H42" s="147"/>
      <c r="I42" s="24"/>
      <c r="J42" s="8"/>
      <c r="K42" s="23"/>
      <c r="L42" s="76"/>
      <c r="M42" s="13"/>
      <c r="N42" s="24"/>
      <c r="O42" s="19">
        <f t="shared" si="15"/>
        <v>0</v>
      </c>
    </row>
    <row r="43" spans="1:15" x14ac:dyDescent="0.3">
      <c r="A43" s="102" t="s">
        <v>47</v>
      </c>
      <c r="B43" s="56"/>
      <c r="C43" s="14"/>
      <c r="D43" s="14"/>
      <c r="E43" s="14"/>
      <c r="F43" s="14"/>
      <c r="G43" s="57"/>
      <c r="H43" s="127"/>
      <c r="I43" s="57"/>
      <c r="J43" s="18"/>
      <c r="K43" s="56"/>
      <c r="L43" s="133"/>
      <c r="M43" s="15"/>
      <c r="N43" s="57"/>
      <c r="O43" s="19">
        <f t="shared" si="15"/>
        <v>0</v>
      </c>
    </row>
    <row r="44" spans="1:15" x14ac:dyDescent="0.3">
      <c r="A44" s="102" t="s">
        <v>48</v>
      </c>
      <c r="B44" s="127"/>
      <c r="C44" s="17"/>
      <c r="D44" s="17"/>
      <c r="E44" s="17"/>
      <c r="F44" s="17"/>
      <c r="G44" s="128"/>
      <c r="H44" s="127"/>
      <c r="I44" s="128"/>
      <c r="J44" s="73"/>
      <c r="K44" s="127"/>
      <c r="L44" s="128"/>
      <c r="M44" s="129"/>
      <c r="N44" s="128"/>
      <c r="O44" s="19">
        <f t="shared" si="15"/>
        <v>0</v>
      </c>
    </row>
    <row r="45" spans="1:15" x14ac:dyDescent="0.3">
      <c r="A45" s="102" t="s">
        <v>49</v>
      </c>
      <c r="B45" s="127"/>
      <c r="C45" s="17"/>
      <c r="D45" s="17"/>
      <c r="E45" s="17"/>
      <c r="F45" s="17"/>
      <c r="G45" s="128"/>
      <c r="H45" s="127"/>
      <c r="I45" s="128"/>
      <c r="J45" s="73"/>
      <c r="K45" s="127"/>
      <c r="L45" s="128"/>
      <c r="M45" s="129"/>
      <c r="N45" s="128"/>
      <c r="O45" s="19">
        <f t="shared" si="15"/>
        <v>0</v>
      </c>
    </row>
    <row r="46" spans="1:15" x14ac:dyDescent="0.3">
      <c r="A46" s="102" t="s">
        <v>50</v>
      </c>
      <c r="B46" s="127"/>
      <c r="C46" s="17"/>
      <c r="D46" s="17"/>
      <c r="E46" s="17"/>
      <c r="F46" s="17"/>
      <c r="G46" s="128"/>
      <c r="H46" s="127"/>
      <c r="I46" s="128"/>
      <c r="J46" s="73"/>
      <c r="K46" s="127"/>
      <c r="L46" s="128"/>
      <c r="M46" s="129"/>
      <c r="N46" s="128"/>
      <c r="O46" s="19">
        <f t="shared" si="15"/>
        <v>0</v>
      </c>
    </row>
    <row r="47" spans="1:15" x14ac:dyDescent="0.3">
      <c r="A47" s="102" t="s">
        <v>107</v>
      </c>
      <c r="B47" s="127"/>
      <c r="C47" s="17"/>
      <c r="D47" s="17"/>
      <c r="E47" s="17"/>
      <c r="F47" s="17"/>
      <c r="G47" s="128"/>
      <c r="H47" s="127"/>
      <c r="I47" s="128"/>
      <c r="J47" s="73"/>
      <c r="K47" s="127"/>
      <c r="L47" s="128"/>
      <c r="M47" s="129"/>
      <c r="N47" s="128"/>
      <c r="O47" s="19">
        <f>M47-N47</f>
        <v>0</v>
      </c>
    </row>
    <row r="48" spans="1:15" x14ac:dyDescent="0.3">
      <c r="A48" s="102" t="s">
        <v>108</v>
      </c>
      <c r="B48" s="127"/>
      <c r="C48" s="17"/>
      <c r="D48" s="17"/>
      <c r="E48" s="17"/>
      <c r="F48" s="17"/>
      <c r="G48" s="128"/>
      <c r="H48" s="127"/>
      <c r="I48" s="128"/>
      <c r="J48" s="73"/>
      <c r="K48" s="127"/>
      <c r="L48" s="128"/>
      <c r="M48" s="129"/>
      <c r="N48" s="128"/>
      <c r="O48" s="19">
        <f>M48-N48</f>
        <v>0</v>
      </c>
    </row>
    <row r="49" spans="1:15" x14ac:dyDescent="0.3">
      <c r="A49" s="102" t="s">
        <v>109</v>
      </c>
      <c r="B49" s="127"/>
      <c r="C49" s="17"/>
      <c r="D49" s="17"/>
      <c r="E49" s="17"/>
      <c r="F49" s="17"/>
      <c r="G49" s="128"/>
      <c r="H49" s="127"/>
      <c r="I49" s="128"/>
      <c r="J49" s="73"/>
      <c r="K49" s="127"/>
      <c r="L49" s="128"/>
      <c r="M49" s="129"/>
      <c r="N49" s="128"/>
      <c r="O49" s="19">
        <f t="shared" ref="O49:O52" si="16">M49-N49</f>
        <v>0</v>
      </c>
    </row>
    <row r="50" spans="1:15" ht="15" thickBot="1" x14ac:dyDescent="0.35">
      <c r="A50" s="102"/>
      <c r="B50" s="127"/>
      <c r="C50" s="17"/>
      <c r="D50" s="17"/>
      <c r="E50" s="17"/>
      <c r="F50" s="17"/>
      <c r="G50" s="128"/>
      <c r="H50" s="127"/>
      <c r="I50" s="128"/>
      <c r="J50" s="73"/>
      <c r="K50" s="127"/>
      <c r="L50" s="128"/>
      <c r="M50" s="129"/>
      <c r="N50" s="128"/>
      <c r="O50" s="19">
        <f t="shared" si="16"/>
        <v>0</v>
      </c>
    </row>
    <row r="51" spans="1:15" ht="15" thickBot="1" x14ac:dyDescent="0.35">
      <c r="A51" s="103"/>
      <c r="B51" s="63"/>
      <c r="C51" s="64"/>
      <c r="D51" s="134" t="s">
        <v>62</v>
      </c>
      <c r="E51" s="124">
        <f>SUM(E39:E50)</f>
        <v>7</v>
      </c>
      <c r="F51" s="124">
        <f t="shared" ref="F51" si="17">SUM(F39:F50)</f>
        <v>0</v>
      </c>
      <c r="G51" s="124">
        <f t="shared" ref="G51" si="18">SUM(G39:G50)</f>
        <v>0</v>
      </c>
      <c r="H51" s="144"/>
      <c r="I51" s="135"/>
      <c r="J51" s="171"/>
      <c r="K51" s="58">
        <f>SUM(K39:K50)</f>
        <v>0</v>
      </c>
      <c r="L51" s="59">
        <f t="shared" ref="L51" si="19">SUM(L39:L50)</f>
        <v>0</v>
      </c>
      <c r="M51" s="142">
        <f t="shared" ref="M51" si="20">SUM(M39:M50)</f>
        <v>0</v>
      </c>
      <c r="N51" s="150">
        <f t="shared" ref="N51" si="21">SUM(N39:N50)</f>
        <v>0</v>
      </c>
      <c r="O51" s="19">
        <f t="shared" si="16"/>
        <v>0</v>
      </c>
    </row>
    <row r="52" spans="1:15" x14ac:dyDescent="0.3">
      <c r="A52" s="137"/>
      <c r="B52" s="138"/>
      <c r="C52" s="138"/>
      <c r="D52" s="139" t="s">
        <v>63</v>
      </c>
      <c r="E52" s="141">
        <f>AVERAGE(E39:E50)</f>
        <v>7</v>
      </c>
      <c r="F52" s="141" t="e">
        <f t="shared" ref="F52:G52" si="22">AVERAGE(F39:F50)</f>
        <v>#DIV/0!</v>
      </c>
      <c r="G52" s="141" t="e">
        <f t="shared" si="22"/>
        <v>#DIV/0!</v>
      </c>
      <c r="H52" s="137" t="s">
        <v>63</v>
      </c>
      <c r="I52" s="141" t="e">
        <f>AVERAGE(I39:I50)</f>
        <v>#DIV/0!</v>
      </c>
      <c r="J52" s="141"/>
      <c r="K52" s="141" t="e">
        <f t="shared" ref="K52:N52" si="23">AVERAGE(K39:K50)</f>
        <v>#DIV/0!</v>
      </c>
      <c r="L52" s="141" t="e">
        <f t="shared" si="23"/>
        <v>#DIV/0!</v>
      </c>
      <c r="M52" s="141" t="e">
        <f t="shared" si="23"/>
        <v>#DIV/0!</v>
      </c>
      <c r="N52" s="141" t="e">
        <f t="shared" si="23"/>
        <v>#DIV/0!</v>
      </c>
      <c r="O52" s="19" t="e">
        <f t="shared" si="16"/>
        <v>#DIV/0!</v>
      </c>
    </row>
    <row r="53" spans="1:15" ht="15" thickBot="1" x14ac:dyDescent="0.35"/>
    <row r="54" spans="1:15" ht="15" thickBot="1" x14ac:dyDescent="0.35">
      <c r="A54" s="101" t="s">
        <v>35</v>
      </c>
      <c r="B54" s="196" t="s">
        <v>11</v>
      </c>
      <c r="C54" s="197"/>
      <c r="D54" s="197"/>
      <c r="E54" s="197"/>
      <c r="F54" s="197"/>
      <c r="G54" s="198"/>
      <c r="H54" s="196" t="s">
        <v>15</v>
      </c>
      <c r="I54" s="198"/>
      <c r="J54" s="173"/>
      <c r="K54" s="199" t="s">
        <v>18</v>
      </c>
      <c r="L54" s="200"/>
      <c r="M54" s="204" t="s">
        <v>17</v>
      </c>
      <c r="N54" s="198"/>
    </row>
    <row r="55" spans="1:15" ht="53.4" thickBot="1" x14ac:dyDescent="0.35">
      <c r="A55" s="93" t="s">
        <v>51</v>
      </c>
      <c r="B55" s="65" t="s">
        <v>9</v>
      </c>
      <c r="C55" s="66" t="s">
        <v>2</v>
      </c>
      <c r="D55" s="66" t="s">
        <v>3</v>
      </c>
      <c r="E55" s="66" t="s">
        <v>4</v>
      </c>
      <c r="F55" s="66" t="s">
        <v>5</v>
      </c>
      <c r="G55" s="130" t="s">
        <v>6</v>
      </c>
      <c r="H55" s="146" t="s">
        <v>14</v>
      </c>
      <c r="I55" s="66" t="s">
        <v>83</v>
      </c>
      <c r="J55" s="66" t="s">
        <v>84</v>
      </c>
      <c r="K55" s="132" t="s">
        <v>22</v>
      </c>
      <c r="L55" s="68" t="s">
        <v>23</v>
      </c>
      <c r="M55" s="131" t="s">
        <v>12</v>
      </c>
      <c r="N55" s="68" t="s">
        <v>13</v>
      </c>
      <c r="O55" s="155" t="s">
        <v>70</v>
      </c>
    </row>
    <row r="56" spans="1:15" x14ac:dyDescent="0.3">
      <c r="A56" s="97"/>
      <c r="B56" s="33"/>
      <c r="C56" s="3"/>
      <c r="D56" s="3"/>
      <c r="E56" s="3"/>
      <c r="F56" s="3"/>
      <c r="G56" s="24"/>
      <c r="H56" s="147"/>
      <c r="I56" s="24"/>
      <c r="J56" s="8"/>
      <c r="K56" s="23"/>
      <c r="L56" s="76"/>
      <c r="M56" s="13"/>
      <c r="N56" s="24"/>
      <c r="O56" s="19">
        <f>M56-N56</f>
        <v>0</v>
      </c>
    </row>
    <row r="57" spans="1:15" x14ac:dyDescent="0.3">
      <c r="A57" s="102" t="s">
        <v>52</v>
      </c>
      <c r="B57" s="33"/>
      <c r="C57" s="3"/>
      <c r="D57" s="3"/>
      <c r="E57" s="3">
        <v>2</v>
      </c>
      <c r="F57" s="3"/>
      <c r="G57" s="24"/>
      <c r="H57" s="147"/>
      <c r="I57" s="24"/>
      <c r="J57" s="8"/>
      <c r="K57" s="23"/>
      <c r="L57" s="76"/>
      <c r="M57" s="13"/>
      <c r="N57" s="24"/>
      <c r="O57" s="19">
        <f t="shared" ref="O57:O63" si="24">M57-N57</f>
        <v>0</v>
      </c>
    </row>
    <row r="58" spans="1:15" x14ac:dyDescent="0.3">
      <c r="A58" s="102" t="s">
        <v>53</v>
      </c>
      <c r="B58" s="33"/>
      <c r="C58" s="3"/>
      <c r="D58" s="3"/>
      <c r="E58" s="3"/>
      <c r="F58" s="3"/>
      <c r="G58" s="24"/>
      <c r="H58" s="147"/>
      <c r="I58" s="24"/>
      <c r="J58" s="8"/>
      <c r="K58" s="23"/>
      <c r="L58" s="76"/>
      <c r="M58" s="13"/>
      <c r="N58" s="24"/>
      <c r="O58" s="19">
        <f t="shared" si="24"/>
        <v>0</v>
      </c>
    </row>
    <row r="59" spans="1:15" x14ac:dyDescent="0.3">
      <c r="A59" s="102" t="s">
        <v>54</v>
      </c>
      <c r="B59" s="33"/>
      <c r="C59" s="3"/>
      <c r="D59" s="3"/>
      <c r="E59" s="3"/>
      <c r="F59" s="3"/>
      <c r="G59" s="24"/>
      <c r="H59" s="147"/>
      <c r="I59" s="24"/>
      <c r="J59" s="8"/>
      <c r="K59" s="23"/>
      <c r="L59" s="76"/>
      <c r="M59" s="13"/>
      <c r="N59" s="24"/>
      <c r="O59" s="19">
        <f t="shared" si="24"/>
        <v>0</v>
      </c>
    </row>
    <row r="60" spans="1:15" x14ac:dyDescent="0.3">
      <c r="A60" s="102" t="s">
        <v>55</v>
      </c>
      <c r="B60" s="56"/>
      <c r="C60" s="14"/>
      <c r="D60" s="14"/>
      <c r="E60" s="14"/>
      <c r="F60" s="14"/>
      <c r="G60" s="57"/>
      <c r="H60" s="127"/>
      <c r="I60" s="57"/>
      <c r="J60" s="18"/>
      <c r="K60" s="56"/>
      <c r="L60" s="133"/>
      <c r="M60" s="15"/>
      <c r="N60" s="57"/>
      <c r="O60" s="19">
        <f t="shared" si="24"/>
        <v>0</v>
      </c>
    </row>
    <row r="61" spans="1:15" x14ac:dyDescent="0.3">
      <c r="A61" s="102" t="s">
        <v>57</v>
      </c>
      <c r="B61" s="127"/>
      <c r="C61" s="17"/>
      <c r="D61" s="17"/>
      <c r="E61" s="17"/>
      <c r="F61" s="17"/>
      <c r="G61" s="128"/>
      <c r="H61" s="127"/>
      <c r="I61" s="128"/>
      <c r="J61" s="73"/>
      <c r="K61" s="127"/>
      <c r="L61" s="128"/>
      <c r="M61" s="129"/>
      <c r="N61" s="128"/>
      <c r="O61" s="19">
        <f t="shared" si="24"/>
        <v>0</v>
      </c>
    </row>
    <row r="62" spans="1:15" x14ac:dyDescent="0.3">
      <c r="A62" s="102" t="s">
        <v>56</v>
      </c>
      <c r="B62" s="127"/>
      <c r="C62" s="17"/>
      <c r="D62" s="17"/>
      <c r="E62" s="17"/>
      <c r="F62" s="17"/>
      <c r="G62" s="128"/>
      <c r="H62" s="127"/>
      <c r="I62" s="128"/>
      <c r="J62" s="73"/>
      <c r="K62" s="127"/>
      <c r="L62" s="128"/>
      <c r="M62" s="129"/>
      <c r="N62" s="128"/>
      <c r="O62" s="19">
        <f t="shared" si="24"/>
        <v>0</v>
      </c>
    </row>
    <row r="63" spans="1:15" x14ac:dyDescent="0.3">
      <c r="A63" s="102"/>
      <c r="B63" s="127"/>
      <c r="C63" s="17"/>
      <c r="D63" s="17"/>
      <c r="E63" s="17"/>
      <c r="F63" s="17"/>
      <c r="G63" s="128"/>
      <c r="H63" s="127"/>
      <c r="I63" s="128"/>
      <c r="J63" s="73"/>
      <c r="K63" s="127"/>
      <c r="L63" s="128"/>
      <c r="M63" s="129"/>
      <c r="N63" s="128"/>
      <c r="O63" s="19">
        <f t="shared" si="24"/>
        <v>0</v>
      </c>
    </row>
    <row r="64" spans="1:15" x14ac:dyDescent="0.3">
      <c r="A64" s="102"/>
      <c r="B64" s="127"/>
      <c r="C64" s="17"/>
      <c r="D64" s="17"/>
      <c r="E64" s="17"/>
      <c r="F64" s="17"/>
      <c r="G64" s="128"/>
      <c r="H64" s="127"/>
      <c r="I64" s="128"/>
      <c r="J64" s="73"/>
      <c r="K64" s="127"/>
      <c r="L64" s="128"/>
      <c r="M64" s="129"/>
      <c r="N64" s="128"/>
      <c r="O64" s="19">
        <f>M64-N64</f>
        <v>0</v>
      </c>
    </row>
    <row r="65" spans="1:15" x14ac:dyDescent="0.3">
      <c r="A65" s="102"/>
      <c r="B65" s="127"/>
      <c r="C65" s="17"/>
      <c r="D65" s="17"/>
      <c r="E65" s="17"/>
      <c r="F65" s="17"/>
      <c r="G65" s="128"/>
      <c r="H65" s="127"/>
      <c r="I65" s="128"/>
      <c r="J65" s="73"/>
      <c r="K65" s="127"/>
      <c r="L65" s="128"/>
      <c r="M65" s="129"/>
      <c r="N65" s="128"/>
      <c r="O65" s="19">
        <f>M65-N65</f>
        <v>0</v>
      </c>
    </row>
    <row r="66" spans="1:15" x14ac:dyDescent="0.3">
      <c r="A66" s="102"/>
      <c r="B66" s="127"/>
      <c r="C66" s="17"/>
      <c r="D66" s="17"/>
      <c r="E66" s="17"/>
      <c r="F66" s="17"/>
      <c r="G66" s="128"/>
      <c r="H66" s="127"/>
      <c r="I66" s="128"/>
      <c r="J66" s="73"/>
      <c r="K66" s="127"/>
      <c r="L66" s="128"/>
      <c r="M66" s="129"/>
      <c r="N66" s="128"/>
      <c r="O66" s="19">
        <f t="shared" ref="O66:O69" si="25">M66-N66</f>
        <v>0</v>
      </c>
    </row>
    <row r="67" spans="1:15" ht="15" thickBot="1" x14ac:dyDescent="0.35">
      <c r="A67" s="102"/>
      <c r="B67" s="127"/>
      <c r="C67" s="17"/>
      <c r="D67" s="17"/>
      <c r="E67" s="17"/>
      <c r="F67" s="17"/>
      <c r="G67" s="128"/>
      <c r="H67" s="127"/>
      <c r="I67" s="128"/>
      <c r="J67" s="73"/>
      <c r="K67" s="127"/>
      <c r="L67" s="128"/>
      <c r="M67" s="129"/>
      <c r="N67" s="128"/>
      <c r="O67" s="19">
        <f t="shared" si="25"/>
        <v>0</v>
      </c>
    </row>
    <row r="68" spans="1:15" ht="15" thickBot="1" x14ac:dyDescent="0.35">
      <c r="A68" s="103"/>
      <c r="B68" s="63"/>
      <c r="C68" s="64"/>
      <c r="D68" s="134" t="s">
        <v>62</v>
      </c>
      <c r="E68" s="124">
        <f>SUM(E56:E67)</f>
        <v>2</v>
      </c>
      <c r="F68" s="124">
        <f t="shared" ref="F68" si="26">SUM(F56:F67)</f>
        <v>0</v>
      </c>
      <c r="G68" s="124">
        <f t="shared" ref="G68" si="27">SUM(G56:G67)</f>
        <v>0</v>
      </c>
      <c r="H68" s="144"/>
      <c r="I68" s="135"/>
      <c r="J68" s="171"/>
      <c r="K68" s="58">
        <f>SUM(K56:K67)</f>
        <v>0</v>
      </c>
      <c r="L68" s="59">
        <f t="shared" ref="L68" si="28">SUM(L56:L67)</f>
        <v>0</v>
      </c>
      <c r="M68" s="142">
        <f t="shared" ref="M68" si="29">SUM(M56:M67)</f>
        <v>0</v>
      </c>
      <c r="N68" s="150">
        <f t="shared" ref="N68" si="30">SUM(N56:N67)</f>
        <v>0</v>
      </c>
      <c r="O68" s="19">
        <f t="shared" si="25"/>
        <v>0</v>
      </c>
    </row>
    <row r="69" spans="1:15" x14ac:dyDescent="0.3">
      <c r="A69" s="137"/>
      <c r="B69" s="138"/>
      <c r="C69" s="138"/>
      <c r="D69" s="139" t="s">
        <v>63</v>
      </c>
      <c r="E69" s="141">
        <f>AVERAGE(E56:E67)</f>
        <v>2</v>
      </c>
      <c r="F69" s="141" t="e">
        <f t="shared" ref="F69:G69" si="31">AVERAGE(F56:F67)</f>
        <v>#DIV/0!</v>
      </c>
      <c r="G69" s="141" t="e">
        <f t="shared" si="31"/>
        <v>#DIV/0!</v>
      </c>
      <c r="H69" s="137" t="s">
        <v>63</v>
      </c>
      <c r="I69" s="141" t="e">
        <f>AVERAGE(I56:I67)</f>
        <v>#DIV/0!</v>
      </c>
      <c r="J69" s="141"/>
      <c r="K69" s="141" t="e">
        <f t="shared" ref="K69:N69" si="32">AVERAGE(K56:K67)</f>
        <v>#DIV/0!</v>
      </c>
      <c r="L69" s="141" t="e">
        <f t="shared" si="32"/>
        <v>#DIV/0!</v>
      </c>
      <c r="M69" s="141" t="e">
        <f t="shared" si="32"/>
        <v>#DIV/0!</v>
      </c>
      <c r="N69" s="141" t="e">
        <f t="shared" si="32"/>
        <v>#DIV/0!</v>
      </c>
      <c r="O69" s="19" t="e">
        <f t="shared" si="25"/>
        <v>#DIV/0!</v>
      </c>
    </row>
    <row r="70" spans="1:15" ht="15" thickBot="1" x14ac:dyDescent="0.35"/>
    <row r="71" spans="1:15" ht="15" thickBot="1" x14ac:dyDescent="0.35">
      <c r="A71" s="101" t="s">
        <v>35</v>
      </c>
      <c r="B71" s="196" t="s">
        <v>11</v>
      </c>
      <c r="C71" s="197"/>
      <c r="D71" s="197"/>
      <c r="E71" s="197"/>
      <c r="F71" s="197"/>
      <c r="G71" s="198"/>
      <c r="H71" s="196" t="s">
        <v>15</v>
      </c>
      <c r="I71" s="198"/>
      <c r="J71" s="173"/>
      <c r="K71" s="199" t="s">
        <v>18</v>
      </c>
      <c r="L71" s="200"/>
      <c r="M71" s="204" t="s">
        <v>17</v>
      </c>
      <c r="N71" s="198"/>
    </row>
    <row r="72" spans="1:15" ht="53.4" thickBot="1" x14ac:dyDescent="0.35">
      <c r="A72" s="93" t="s">
        <v>58</v>
      </c>
      <c r="B72" s="65" t="s">
        <v>9</v>
      </c>
      <c r="C72" s="66" t="s">
        <v>2</v>
      </c>
      <c r="D72" s="66" t="s">
        <v>3</v>
      </c>
      <c r="E72" s="66" t="s">
        <v>4</v>
      </c>
      <c r="F72" s="66" t="s">
        <v>5</v>
      </c>
      <c r="G72" s="130" t="s">
        <v>6</v>
      </c>
      <c r="H72" s="146" t="s">
        <v>14</v>
      </c>
      <c r="I72" s="66" t="s">
        <v>83</v>
      </c>
      <c r="J72" s="66" t="s">
        <v>84</v>
      </c>
      <c r="K72" s="132" t="s">
        <v>22</v>
      </c>
      <c r="L72" s="68" t="s">
        <v>23</v>
      </c>
      <c r="M72" s="131" t="s">
        <v>12</v>
      </c>
      <c r="N72" s="68" t="s">
        <v>13</v>
      </c>
      <c r="O72" s="155" t="s">
        <v>70</v>
      </c>
    </row>
    <row r="73" spans="1:15" x14ac:dyDescent="0.3">
      <c r="A73" s="97"/>
      <c r="B73" s="33"/>
      <c r="C73" s="3"/>
      <c r="D73" s="3"/>
      <c r="E73" s="3"/>
      <c r="F73" s="3"/>
      <c r="G73" s="24"/>
      <c r="H73" s="147"/>
      <c r="I73" s="24"/>
      <c r="J73" s="8"/>
      <c r="K73" s="23"/>
      <c r="L73" s="76"/>
      <c r="M73" s="13"/>
      <c r="N73" s="24"/>
      <c r="O73" s="19">
        <f>M73-N73</f>
        <v>0</v>
      </c>
    </row>
    <row r="74" spans="1:15" x14ac:dyDescent="0.3">
      <c r="A74" s="102" t="s">
        <v>59</v>
      </c>
      <c r="B74" s="33"/>
      <c r="C74" s="3"/>
      <c r="D74" s="3"/>
      <c r="E74" s="3">
        <v>2</v>
      </c>
      <c r="F74" s="3"/>
      <c r="G74" s="24"/>
      <c r="H74" s="147"/>
      <c r="I74" s="24"/>
      <c r="J74" s="8"/>
      <c r="K74" s="23"/>
      <c r="L74" s="76"/>
      <c r="M74" s="13"/>
      <c r="N74" s="24"/>
      <c r="O74" s="19">
        <f t="shared" ref="O74:O80" si="33">M74-N74</f>
        <v>0</v>
      </c>
    </row>
    <row r="75" spans="1:15" x14ac:dyDescent="0.3">
      <c r="A75" s="102" t="s">
        <v>60</v>
      </c>
      <c r="B75" s="33"/>
      <c r="C75" s="3"/>
      <c r="D75" s="3"/>
      <c r="E75" s="3"/>
      <c r="F75" s="3"/>
      <c r="G75" s="24"/>
      <c r="H75" s="147"/>
      <c r="I75" s="24"/>
      <c r="J75" s="8"/>
      <c r="K75" s="23"/>
      <c r="L75" s="76"/>
      <c r="M75" s="13"/>
      <c r="N75" s="24"/>
      <c r="O75" s="19">
        <f t="shared" si="33"/>
        <v>0</v>
      </c>
    </row>
    <row r="76" spans="1:15" x14ac:dyDescent="0.3">
      <c r="A76" s="102" t="s">
        <v>61</v>
      </c>
      <c r="B76" s="33"/>
      <c r="C76" s="3"/>
      <c r="D76" s="3"/>
      <c r="E76" s="3"/>
      <c r="F76" s="3"/>
      <c r="G76" s="24"/>
      <c r="H76" s="147"/>
      <c r="I76" s="24"/>
      <c r="J76" s="8"/>
      <c r="K76" s="23"/>
      <c r="L76" s="76"/>
      <c r="M76" s="13"/>
      <c r="N76" s="24"/>
      <c r="O76" s="19">
        <f t="shared" si="33"/>
        <v>0</v>
      </c>
    </row>
    <row r="77" spans="1:15" x14ac:dyDescent="0.3">
      <c r="A77" s="102"/>
      <c r="B77" s="56"/>
      <c r="C77" s="14"/>
      <c r="D77" s="14"/>
      <c r="E77" s="14"/>
      <c r="F77" s="14"/>
      <c r="G77" s="57"/>
      <c r="H77" s="127"/>
      <c r="I77" s="57"/>
      <c r="J77" s="18"/>
      <c r="K77" s="56"/>
      <c r="L77" s="133"/>
      <c r="M77" s="15"/>
      <c r="N77" s="57"/>
      <c r="O77" s="19">
        <f t="shared" si="33"/>
        <v>0</v>
      </c>
    </row>
    <row r="78" spans="1:15" x14ac:dyDescent="0.3">
      <c r="A78" s="102"/>
      <c r="B78" s="127"/>
      <c r="C78" s="17"/>
      <c r="D78" s="17"/>
      <c r="E78" s="17"/>
      <c r="F78" s="17"/>
      <c r="G78" s="128"/>
      <c r="H78" s="127"/>
      <c r="I78" s="128"/>
      <c r="J78" s="73"/>
      <c r="K78" s="127"/>
      <c r="L78" s="128"/>
      <c r="M78" s="129"/>
      <c r="N78" s="128"/>
      <c r="O78" s="19">
        <f t="shared" si="33"/>
        <v>0</v>
      </c>
    </row>
    <row r="79" spans="1:15" x14ac:dyDescent="0.3">
      <c r="A79" s="102"/>
      <c r="B79" s="127"/>
      <c r="C79" s="17"/>
      <c r="D79" s="17"/>
      <c r="E79" s="17"/>
      <c r="F79" s="17"/>
      <c r="G79" s="128"/>
      <c r="H79" s="127"/>
      <c r="I79" s="128"/>
      <c r="J79" s="73"/>
      <c r="K79" s="127"/>
      <c r="L79" s="128"/>
      <c r="M79" s="129"/>
      <c r="N79" s="128"/>
      <c r="O79" s="19">
        <f t="shared" si="33"/>
        <v>0</v>
      </c>
    </row>
    <row r="80" spans="1:15" x14ac:dyDescent="0.3">
      <c r="A80" s="102"/>
      <c r="B80" s="127"/>
      <c r="C80" s="17"/>
      <c r="D80" s="17"/>
      <c r="E80" s="17"/>
      <c r="F80" s="17"/>
      <c r="G80" s="128"/>
      <c r="H80" s="127"/>
      <c r="I80" s="128"/>
      <c r="J80" s="73"/>
      <c r="K80" s="127"/>
      <c r="L80" s="128"/>
      <c r="M80" s="129"/>
      <c r="N80" s="128"/>
      <c r="O80" s="19">
        <f t="shared" si="33"/>
        <v>0</v>
      </c>
    </row>
    <row r="81" spans="1:15" x14ac:dyDescent="0.3">
      <c r="A81" s="102"/>
      <c r="B81" s="127"/>
      <c r="C81" s="17"/>
      <c r="D81" s="17"/>
      <c r="E81" s="17"/>
      <c r="F81" s="17"/>
      <c r="G81" s="128"/>
      <c r="H81" s="127"/>
      <c r="I81" s="128"/>
      <c r="J81" s="73"/>
      <c r="K81" s="127"/>
      <c r="L81" s="128"/>
      <c r="M81" s="129"/>
      <c r="N81" s="128"/>
      <c r="O81" s="19">
        <f>M81-N81</f>
        <v>0</v>
      </c>
    </row>
    <row r="82" spans="1:15" x14ac:dyDescent="0.3">
      <c r="A82" s="102"/>
      <c r="B82" s="127"/>
      <c r="C82" s="17"/>
      <c r="D82" s="17"/>
      <c r="E82" s="17"/>
      <c r="F82" s="17"/>
      <c r="G82" s="128"/>
      <c r="H82" s="127"/>
      <c r="I82" s="128"/>
      <c r="J82" s="73"/>
      <c r="K82" s="127"/>
      <c r="L82" s="128"/>
      <c r="M82" s="129"/>
      <c r="N82" s="128"/>
      <c r="O82" s="19">
        <f>M82-N82</f>
        <v>0</v>
      </c>
    </row>
    <row r="83" spans="1:15" x14ac:dyDescent="0.3">
      <c r="A83" s="102"/>
      <c r="B83" s="127"/>
      <c r="C83" s="17"/>
      <c r="D83" s="17"/>
      <c r="E83" s="17"/>
      <c r="F83" s="17"/>
      <c r="G83" s="128"/>
      <c r="H83" s="127"/>
      <c r="I83" s="128"/>
      <c r="J83" s="73"/>
      <c r="K83" s="127"/>
      <c r="L83" s="128"/>
      <c r="M83" s="129"/>
      <c r="N83" s="128"/>
      <c r="O83" s="19">
        <f t="shared" ref="O83:O86" si="34">M83-N83</f>
        <v>0</v>
      </c>
    </row>
    <row r="84" spans="1:15" ht="15" thickBot="1" x14ac:dyDescent="0.35">
      <c r="A84" s="102"/>
      <c r="B84" s="127"/>
      <c r="C84" s="17"/>
      <c r="D84" s="17"/>
      <c r="E84" s="17"/>
      <c r="F84" s="17"/>
      <c r="G84" s="128"/>
      <c r="H84" s="127"/>
      <c r="I84" s="128"/>
      <c r="J84" s="73"/>
      <c r="K84" s="127"/>
      <c r="L84" s="128"/>
      <c r="M84" s="129"/>
      <c r="N84" s="128"/>
      <c r="O84" s="19">
        <f t="shared" si="34"/>
        <v>0</v>
      </c>
    </row>
    <row r="85" spans="1:15" ht="15" thickBot="1" x14ac:dyDescent="0.35">
      <c r="A85" s="103"/>
      <c r="B85" s="63"/>
      <c r="C85" s="64"/>
      <c r="D85" s="134" t="s">
        <v>62</v>
      </c>
      <c r="E85" s="124">
        <f>SUM(E73:E84)</f>
        <v>2</v>
      </c>
      <c r="F85" s="124">
        <f t="shared" ref="F85" si="35">SUM(F73:F84)</f>
        <v>0</v>
      </c>
      <c r="G85" s="124">
        <f t="shared" ref="G85" si="36">SUM(G73:G84)</f>
        <v>0</v>
      </c>
      <c r="H85" s="144"/>
      <c r="I85" s="135"/>
      <c r="J85" s="171"/>
      <c r="K85" s="58">
        <f>SUM(K73:K84)</f>
        <v>0</v>
      </c>
      <c r="L85" s="59">
        <f t="shared" ref="L85" si="37">SUM(L73:L84)</f>
        <v>0</v>
      </c>
      <c r="M85" s="142">
        <f t="shared" ref="M85" si="38">SUM(M73:M84)</f>
        <v>0</v>
      </c>
      <c r="N85" s="150">
        <f t="shared" ref="N85" si="39">SUM(N73:N84)</f>
        <v>0</v>
      </c>
      <c r="O85" s="19">
        <f t="shared" si="34"/>
        <v>0</v>
      </c>
    </row>
    <row r="86" spans="1:15" x14ac:dyDescent="0.3">
      <c r="A86" s="137"/>
      <c r="B86" s="138"/>
      <c r="C86" s="138"/>
      <c r="D86" s="139" t="s">
        <v>63</v>
      </c>
      <c r="E86" s="141">
        <f>AVERAGE(E73:E84)</f>
        <v>2</v>
      </c>
      <c r="F86" s="141" t="e">
        <f t="shared" ref="F86:G86" si="40">AVERAGE(F73:F84)</f>
        <v>#DIV/0!</v>
      </c>
      <c r="G86" s="141" t="e">
        <f t="shared" si="40"/>
        <v>#DIV/0!</v>
      </c>
      <c r="H86" s="137" t="s">
        <v>63</v>
      </c>
      <c r="I86" s="141" t="e">
        <f>AVERAGE(I73:I84)</f>
        <v>#DIV/0!</v>
      </c>
      <c r="J86" s="141"/>
      <c r="K86" s="141" t="e">
        <f t="shared" ref="K86:N86" si="41">AVERAGE(K73:K84)</f>
        <v>#DIV/0!</v>
      </c>
      <c r="L86" s="141" t="e">
        <f t="shared" si="41"/>
        <v>#DIV/0!</v>
      </c>
      <c r="M86" s="141" t="e">
        <f t="shared" si="41"/>
        <v>#DIV/0!</v>
      </c>
      <c r="N86" s="141" t="e">
        <f t="shared" si="41"/>
        <v>#DIV/0!</v>
      </c>
      <c r="O86" s="19" t="e">
        <f t="shared" si="34"/>
        <v>#DIV/0!</v>
      </c>
    </row>
    <row r="89" spans="1:15" x14ac:dyDescent="0.3">
      <c r="A89" s="137"/>
      <c r="B89" s="138"/>
      <c r="C89" s="138"/>
      <c r="D89" s="139" t="s">
        <v>80</v>
      </c>
      <c r="E89" s="141">
        <f>(E86+E69+E52+E35+E18)/5</f>
        <v>4.9000000000000004</v>
      </c>
      <c r="F89" s="141" t="e">
        <f t="shared" ref="F89:G89" si="42">(F86+F69+F52+F35+F18)/5</f>
        <v>#DIV/0!</v>
      </c>
      <c r="G89" s="141" t="e">
        <f t="shared" si="42"/>
        <v>#DIV/0!</v>
      </c>
      <c r="H89" s="137" t="s">
        <v>63</v>
      </c>
      <c r="I89" s="141" t="e">
        <f>(I86+I69+I52+I35+I18)/5</f>
        <v>#DIV/0!</v>
      </c>
      <c r="J89" s="141">
        <f>(J86+J69+J52+J35+J18)/5</f>
        <v>0</v>
      </c>
      <c r="K89" s="141" t="e">
        <f t="shared" ref="K89:O89" si="43">(K86+K69+K52+K35+K18)/5</f>
        <v>#DIV/0!</v>
      </c>
      <c r="L89" s="141" t="e">
        <f t="shared" si="43"/>
        <v>#DIV/0!</v>
      </c>
      <c r="M89" s="141" t="e">
        <f t="shared" si="43"/>
        <v>#DIV/0!</v>
      </c>
      <c r="N89" s="141" t="e">
        <f t="shared" si="43"/>
        <v>#DIV/0!</v>
      </c>
      <c r="O89" s="141" t="e">
        <f t="shared" si="43"/>
        <v>#DIV/0!</v>
      </c>
    </row>
    <row r="90" spans="1:15" x14ac:dyDescent="0.3">
      <c r="A90" s="137"/>
      <c r="B90" s="138"/>
      <c r="C90" s="138"/>
      <c r="D90" s="139" t="s">
        <v>82</v>
      </c>
      <c r="E90" s="141">
        <f>E85+E68+E51+E34+E17</f>
        <v>34</v>
      </c>
      <c r="F90" s="141">
        <f>F85+F68+F51+F34+F17</f>
        <v>5</v>
      </c>
      <c r="G90" s="141">
        <f>G85+G68+G51+G34+G17</f>
        <v>2</v>
      </c>
      <c r="H90" s="137" t="s">
        <v>63</v>
      </c>
      <c r="I90" s="141">
        <f t="shared" ref="I90:N90" si="44">I85+I68+I51+I34+I17</f>
        <v>0</v>
      </c>
      <c r="J90" s="141">
        <f t="shared" si="44"/>
        <v>0</v>
      </c>
      <c r="K90" s="141">
        <f t="shared" si="44"/>
        <v>0</v>
      </c>
      <c r="L90" s="141">
        <f t="shared" si="44"/>
        <v>0</v>
      </c>
      <c r="M90" s="140">
        <f t="shared" si="44"/>
        <v>153.10000000000002</v>
      </c>
      <c r="N90" s="140">
        <f t="shared" si="44"/>
        <v>150.6</v>
      </c>
      <c r="O90" s="140">
        <f>M90-N90</f>
        <v>2.5000000000000284</v>
      </c>
    </row>
  </sheetData>
  <mergeCells count="27">
    <mergeCell ref="B71:G71"/>
    <mergeCell ref="H71:I71"/>
    <mergeCell ref="K71:L71"/>
    <mergeCell ref="M71:N71"/>
    <mergeCell ref="M7:N7"/>
    <mergeCell ref="M20:N20"/>
    <mergeCell ref="B37:G37"/>
    <mergeCell ref="H37:I37"/>
    <mergeCell ref="K37:L37"/>
    <mergeCell ref="M37:N37"/>
    <mergeCell ref="B20:G20"/>
    <mergeCell ref="I1:L1"/>
    <mergeCell ref="I4:L4"/>
    <mergeCell ref="B54:G54"/>
    <mergeCell ref="H54:I54"/>
    <mergeCell ref="K54:L54"/>
    <mergeCell ref="H20:I20"/>
    <mergeCell ref="K20:L20"/>
    <mergeCell ref="E2:F2"/>
    <mergeCell ref="E1:F1"/>
    <mergeCell ref="E3:F3"/>
    <mergeCell ref="E4:F4"/>
    <mergeCell ref="B7:G7"/>
    <mergeCell ref="H7:I7"/>
    <mergeCell ref="K7:L7"/>
    <mergeCell ref="J5:N5"/>
    <mergeCell ref="M54:N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39AD0-E3D3-4563-86E3-ABFF482E384F}">
  <dimension ref="A1:A23"/>
  <sheetViews>
    <sheetView workbookViewId="0">
      <selection activeCell="A13" sqref="A13"/>
    </sheetView>
  </sheetViews>
  <sheetFormatPr defaultRowHeight="14.4" x14ac:dyDescent="0.3"/>
  <cols>
    <col min="1" max="1" width="154.88671875" bestFit="1" customWidth="1"/>
  </cols>
  <sheetData>
    <row r="1" spans="1:1" x14ac:dyDescent="0.3">
      <c r="A1" s="41" t="s">
        <v>88</v>
      </c>
    </row>
    <row r="3" spans="1:1" x14ac:dyDescent="0.3">
      <c r="A3" t="s">
        <v>104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105</v>
      </c>
    </row>
    <row r="8" spans="1:1" x14ac:dyDescent="0.3">
      <c r="A8" t="s">
        <v>92</v>
      </c>
    </row>
    <row r="9" spans="1:1" x14ac:dyDescent="0.3">
      <c r="A9" t="s">
        <v>93</v>
      </c>
    </row>
    <row r="11" spans="1:1" x14ac:dyDescent="0.3">
      <c r="A11" t="s">
        <v>94</v>
      </c>
    </row>
    <row r="12" spans="1:1" x14ac:dyDescent="0.3">
      <c r="A12" t="s">
        <v>96</v>
      </c>
    </row>
    <row r="13" spans="1:1" x14ac:dyDescent="0.3">
      <c r="A13" t="s">
        <v>95</v>
      </c>
    </row>
    <row r="15" spans="1:1" x14ac:dyDescent="0.3">
      <c r="A15" t="s">
        <v>106</v>
      </c>
    </row>
    <row r="17" spans="1:1" x14ac:dyDescent="0.3">
      <c r="A17" t="s">
        <v>97</v>
      </c>
    </row>
    <row r="18" spans="1:1" x14ac:dyDescent="0.3">
      <c r="A18" t="s">
        <v>99</v>
      </c>
    </row>
    <row r="20" spans="1:1" x14ac:dyDescent="0.3">
      <c r="A20" t="s">
        <v>100</v>
      </c>
    </row>
    <row r="21" spans="1:1" x14ac:dyDescent="0.3">
      <c r="A21" t="s">
        <v>101</v>
      </c>
    </row>
    <row r="22" spans="1:1" x14ac:dyDescent="0.3">
      <c r="A22" s="178" t="s">
        <v>102</v>
      </c>
    </row>
    <row r="23" spans="1:1" x14ac:dyDescent="0.3">
      <c r="A23" t="s">
        <v>103</v>
      </c>
    </row>
  </sheetData>
  <hyperlinks>
    <hyperlink ref="A22" r:id="rId1" xr:uid="{4180CF4F-2BCA-49BE-BD5A-2E6ED60A62C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Kumite</vt:lpstr>
      <vt:lpstr>Kata</vt:lpstr>
      <vt:lpstr>Ohje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 Virkkunen</dc:creator>
  <cp:lastModifiedBy>Mika Virkkunen</cp:lastModifiedBy>
  <dcterms:created xsi:type="dcterms:W3CDTF">2024-07-16T18:06:34Z</dcterms:created>
  <dcterms:modified xsi:type="dcterms:W3CDTF">2026-06-05T11:08:36Z</dcterms:modified>
</cp:coreProperties>
</file>